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QGDP Q42022_23\QGDP_Dissem Tables\Q4 202223\"/>
    </mc:Choice>
  </mc:AlternateContent>
  <bookViews>
    <workbookView xWindow="12645" yWindow="1080" windowWidth="15510" windowHeight="11385" tabRatio="819" firstSheet="6" activeTab="13"/>
  </bookViews>
  <sheets>
    <sheet name="USE OF DATA" sheetId="25" r:id="rId1"/>
    <sheet name="Summary" sheetId="2" r:id="rId2"/>
    <sheet name="Summary IPD" sheetId="15" state="hidden" r:id="rId3"/>
    <sheet name="Original_VA" sheetId="4" r:id="rId4"/>
    <sheet name="Original_Growth" sheetId="5" r:id="rId5"/>
    <sheet name="Original_IPD" sheetId="18" r:id="rId6"/>
    <sheet name="Deseason_VA" sheetId="1" r:id="rId7"/>
    <sheet name="Deseason_Growth" sheetId="7" r:id="rId8"/>
    <sheet name="Deseason_Growth_Decomp" sheetId="22" r:id="rId9"/>
    <sheet name="Deseason" sheetId="8" state="hidden" r:id="rId10"/>
    <sheet name="Trend_VA" sheetId="9" r:id="rId11"/>
    <sheet name="Trend_Growth" sheetId="11" r:id="rId12"/>
    <sheet name="TS IPD" sheetId="17" state="hidden" r:id="rId13"/>
    <sheet name="Original_Expediture" sheetId="28" r:id="rId14"/>
    <sheet name="Graphs (2)" sheetId="26" r:id="rId15"/>
    <sheet name="Graphs" sheetId="19" r:id="rId16"/>
    <sheet name="Graphs Original" sheetId="24" state="hidden" r:id="rId17"/>
  </sheets>
  <definedNames>
    <definedName name="_xlnm.Print_Area" localSheetId="9">Deseason!$A$1:$AQ$37</definedName>
    <definedName name="_xlnm.Print_Area" localSheetId="7">Deseason_Growth!$A$1:$BK$37</definedName>
    <definedName name="_xlnm.Print_Area" localSheetId="8">Deseason_Growth_Decomp!$A$1:$BK$37</definedName>
    <definedName name="_xlnm.Print_Area" localSheetId="6">Deseason_VA!$A$1:$BK$37</definedName>
    <definedName name="_xlnm.Print_Area" localSheetId="13">Original_Expediture!$A$1:$BM$50</definedName>
    <definedName name="_xlnm.Print_Area" localSheetId="4">Original_Growth!$A$1:$BQ$37</definedName>
    <definedName name="_xlnm.Print_Area" localSheetId="5">Original_IPD!$A$1:$BR$37</definedName>
    <definedName name="_xlnm.Print_Area" localSheetId="3">Original_VA!$A$1:$BR$37</definedName>
    <definedName name="_xlnm.Print_Area" localSheetId="1">Summary!$A$1:$BK$57</definedName>
    <definedName name="_xlnm.Print_Area" localSheetId="2">'Summary IPD'!$A$1:$AQ$56</definedName>
    <definedName name="_xlnm.Print_Area" localSheetId="11">Trend_Growth!$A$1:$BK$37</definedName>
    <definedName name="_xlnm.Print_Area" localSheetId="10">Trend_VA!$A$1:$BK$37</definedName>
    <definedName name="_xlnm.Print_Area" localSheetId="12">'TS IPD'!$A$1:$AQ$37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19" i="2" l="1"/>
  <c r="BK23" i="2" l="1"/>
  <c r="BK27" i="2"/>
  <c r="BK15" i="2"/>
  <c r="BJ27" i="2"/>
  <c r="BJ19" i="2"/>
  <c r="BK48" i="2" s="1"/>
  <c r="BK24" i="2" l="1"/>
  <c r="BK22" i="2" s="1"/>
  <c r="BK25" i="2"/>
  <c r="BK17" i="2"/>
  <c r="BK56" i="2"/>
  <c r="BK16" i="2"/>
  <c r="BJ23" i="2"/>
  <c r="BK52" i="2" s="1"/>
  <c r="BJ24" i="2"/>
  <c r="BJ25" i="2"/>
  <c r="BJ17" i="2"/>
  <c r="BJ16" i="2"/>
  <c r="BJ15" i="2"/>
  <c r="BK44" i="2" s="1"/>
  <c r="BK14" i="2" l="1"/>
  <c r="BK46" i="2"/>
  <c r="BK45" i="2"/>
  <c r="BK54" i="2"/>
  <c r="BK53" i="2"/>
  <c r="BJ14" i="2"/>
  <c r="BJ22" i="2"/>
  <c r="BK51" i="2" s="1"/>
  <c r="BK43" i="2" l="1"/>
  <c r="BI15" i="2"/>
  <c r="BJ44" i="2" s="1"/>
  <c r="BI16" i="2"/>
  <c r="BJ45" i="2" s="1"/>
  <c r="BI17" i="2"/>
  <c r="BJ46" i="2" s="1"/>
  <c r="BI19" i="2"/>
  <c r="BJ48" i="2" s="1"/>
  <c r="BI23" i="2"/>
  <c r="BI24" i="2"/>
  <c r="BJ53" i="2" s="1"/>
  <c r="BI25" i="2"/>
  <c r="BJ54" i="2" s="1"/>
  <c r="BI27" i="2"/>
  <c r="BJ56" i="2" s="1"/>
  <c r="BI22" i="2" l="1"/>
  <c r="BJ51" i="2" s="1"/>
  <c r="BJ52" i="2"/>
  <c r="BI14" i="2"/>
  <c r="BJ43" i="2" s="1"/>
  <c r="B27" i="2" l="1"/>
  <c r="C27" i="2"/>
  <c r="C36" i="17" l="1"/>
  <c r="B36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C36" i="8"/>
  <c r="B36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27" i="15" l="1"/>
  <c r="B27" i="15"/>
  <c r="C56" i="2" l="1"/>
  <c r="C19" i="2" l="1"/>
  <c r="C19" i="15" s="1"/>
  <c r="B19" i="2"/>
  <c r="B19" i="15" s="1"/>
  <c r="C48" i="2" l="1"/>
  <c r="C9" i="2" l="1"/>
  <c r="C9" i="15" s="1"/>
  <c r="B8" i="2"/>
  <c r="B8" i="15" s="1"/>
  <c r="C8" i="2"/>
  <c r="C8" i="15" s="1"/>
  <c r="B9" i="2"/>
  <c r="B9" i="15" s="1"/>
  <c r="B7" i="2"/>
  <c r="B7" i="15" s="1"/>
  <c r="C7" i="2"/>
  <c r="C7" i="15" s="1"/>
  <c r="C37" i="2" l="1"/>
  <c r="C38" i="2"/>
  <c r="C36" i="2"/>
  <c r="B15" i="2" l="1"/>
  <c r="B15" i="15" s="1"/>
  <c r="C17" i="2"/>
  <c r="C17" i="15" s="1"/>
  <c r="B16" i="2"/>
  <c r="B16" i="15" s="1"/>
  <c r="C16" i="2"/>
  <c r="C16" i="15" s="1"/>
  <c r="B17" i="2"/>
  <c r="B17" i="15" s="1"/>
  <c r="C15" i="2"/>
  <c r="C15" i="15" s="1"/>
  <c r="C45" i="2" l="1"/>
  <c r="C44" i="2"/>
  <c r="C46" i="2"/>
  <c r="B14" i="2" l="1"/>
  <c r="B14" i="15" s="1"/>
  <c r="C14" i="2"/>
  <c r="C14" i="15" s="1"/>
  <c r="B43" i="15" l="1"/>
  <c r="B47" i="15"/>
  <c r="B42" i="15"/>
  <c r="B44" i="15"/>
  <c r="B45" i="15"/>
  <c r="C43" i="2"/>
  <c r="C44" i="15"/>
  <c r="C45" i="15"/>
  <c r="C43" i="15"/>
  <c r="C47" i="15"/>
  <c r="C42" i="15"/>
  <c r="B25" i="2" l="1"/>
  <c r="B25" i="15" s="1"/>
  <c r="B23" i="2"/>
  <c r="B23" i="15" s="1"/>
  <c r="C24" i="2"/>
  <c r="C24" i="15" s="1"/>
  <c r="C23" i="2"/>
  <c r="C23" i="15" s="1"/>
  <c r="B24" i="2"/>
  <c r="B24" i="15" s="1"/>
  <c r="C25" i="2"/>
  <c r="C25" i="15" s="1"/>
  <c r="C22" i="2" l="1"/>
  <c r="C22" i="15" s="1"/>
  <c r="C52" i="2"/>
  <c r="B22" i="2"/>
  <c r="B22" i="15" s="1"/>
  <c r="C54" i="2"/>
  <c r="C53" i="2"/>
  <c r="B53" i="15" l="1"/>
  <c r="C53" i="15"/>
  <c r="C51" i="2"/>
  <c r="C55" i="15"/>
  <c r="C50" i="15"/>
  <c r="B51" i="15"/>
  <c r="B50" i="15"/>
  <c r="B55" i="15"/>
  <c r="C52" i="15"/>
  <c r="C51" i="15"/>
  <c r="B52" i="15"/>
  <c r="G19" i="2" l="1"/>
  <c r="G36" i="8"/>
  <c r="G28" i="8"/>
  <c r="G33" i="8"/>
  <c r="F30" i="8"/>
  <c r="E28" i="8"/>
  <c r="G12" i="8"/>
  <c r="D24" i="8"/>
  <c r="F14" i="8"/>
  <c r="D17" i="8"/>
  <c r="D15" i="8"/>
  <c r="F17" i="8"/>
  <c r="E9" i="8"/>
  <c r="D9" i="8"/>
  <c r="E36" i="8"/>
  <c r="E19" i="2"/>
  <c r="D27" i="8"/>
  <c r="E32" i="8"/>
  <c r="E29" i="8"/>
  <c r="D23" i="8"/>
  <c r="D32" i="8"/>
  <c r="D14" i="8"/>
  <c r="D30" i="8"/>
  <c r="D31" i="8"/>
  <c r="F33" i="8"/>
  <c r="F15" i="8"/>
  <c r="E31" i="8"/>
  <c r="G9" i="8"/>
  <c r="G27" i="8"/>
  <c r="F27" i="8"/>
  <c r="G23" i="8"/>
  <c r="G31" i="8"/>
  <c r="E24" i="8"/>
  <c r="F9" i="8"/>
  <c r="E27" i="8"/>
  <c r="G17" i="8"/>
  <c r="F36" i="8"/>
  <c r="F19" i="2"/>
  <c r="D12" i="8"/>
  <c r="F28" i="8"/>
  <c r="F29" i="8"/>
  <c r="G30" i="8"/>
  <c r="F12" i="8"/>
  <c r="D33" i="8"/>
  <c r="G14" i="8"/>
  <c r="E16" i="8"/>
  <c r="D16" i="8"/>
  <c r="F24" i="8"/>
  <c r="E33" i="8"/>
  <c r="G29" i="8"/>
  <c r="G32" i="8"/>
  <c r="E14" i="8"/>
  <c r="G24" i="8"/>
  <c r="E12" i="8"/>
  <c r="F16" i="8"/>
  <c r="E30" i="8"/>
  <c r="F23" i="8"/>
  <c r="G15" i="8"/>
  <c r="E15" i="8"/>
  <c r="G16" i="8"/>
  <c r="E17" i="8"/>
  <c r="F31" i="8"/>
  <c r="D29" i="8"/>
  <c r="E23" i="8"/>
  <c r="D28" i="8"/>
  <c r="F32" i="8"/>
  <c r="D19" i="2"/>
  <c r="D36" i="8"/>
  <c r="D19" i="15" l="1"/>
  <c r="D48" i="2"/>
  <c r="G48" i="2"/>
  <c r="G19" i="15"/>
  <c r="F48" i="2"/>
  <c r="F19" i="15"/>
  <c r="E48" i="2"/>
  <c r="E19" i="15"/>
  <c r="D27" i="2" l="1"/>
  <c r="E27" i="2"/>
  <c r="F27" i="2"/>
  <c r="G27" i="2"/>
  <c r="E16" i="17" l="1"/>
  <c r="G25" i="17"/>
  <c r="G32" i="17"/>
  <c r="G16" i="17"/>
  <c r="F28" i="17"/>
  <c r="E24" i="17"/>
  <c r="E22" i="17"/>
  <c r="G28" i="17"/>
  <c r="E30" i="17"/>
  <c r="G22" i="17"/>
  <c r="F33" i="17"/>
  <c r="G23" i="17"/>
  <c r="D24" i="17"/>
  <c r="D31" i="17"/>
  <c r="D28" i="17"/>
  <c r="D25" i="17"/>
  <c r="D23" i="17"/>
  <c r="D17" i="17"/>
  <c r="D16" i="17"/>
  <c r="D15" i="17"/>
  <c r="D9" i="17"/>
  <c r="D8" i="8"/>
  <c r="E10" i="17"/>
  <c r="E9" i="17"/>
  <c r="F18" i="17"/>
  <c r="G7" i="17"/>
  <c r="E25" i="8"/>
  <c r="G27" i="17"/>
  <c r="E18" i="17"/>
  <c r="F27" i="17"/>
  <c r="G24" i="17"/>
  <c r="D26" i="17"/>
  <c r="D18" i="8"/>
  <c r="G18" i="8"/>
  <c r="G17" i="17"/>
  <c r="F7" i="8"/>
  <c r="E31" i="17"/>
  <c r="F24" i="17"/>
  <c r="E14" i="17"/>
  <c r="G20" i="17"/>
  <c r="E8" i="17"/>
  <c r="F20" i="8"/>
  <c r="D12" i="17"/>
  <c r="F9" i="17"/>
  <c r="F25" i="8"/>
  <c r="G29" i="17"/>
  <c r="F10" i="8"/>
  <c r="G11" i="8"/>
  <c r="G8" i="8"/>
  <c r="D21" i="17"/>
  <c r="G10" i="17"/>
  <c r="D18" i="17"/>
  <c r="G22" i="8"/>
  <c r="G21" i="8"/>
  <c r="E18" i="8"/>
  <c r="G20" i="8"/>
  <c r="E20" i="8"/>
  <c r="F20" i="17"/>
  <c r="G14" i="17"/>
  <c r="E12" i="17"/>
  <c r="E33" i="17"/>
  <c r="E10" i="8"/>
  <c r="F22" i="8"/>
  <c r="D20" i="8"/>
  <c r="E8" i="8"/>
  <c r="F21" i="8"/>
  <c r="G31" i="17"/>
  <c r="G8" i="17"/>
  <c r="D36" i="17"/>
  <c r="F8" i="8"/>
  <c r="D22" i="8"/>
  <c r="E11" i="8"/>
  <c r="E7" i="8"/>
  <c r="G10" i="8"/>
  <c r="G11" i="17"/>
  <c r="G12" i="17"/>
  <c r="D29" i="17"/>
  <c r="E25" i="17"/>
  <c r="D14" i="17"/>
  <c r="F25" i="17"/>
  <c r="F21" i="17"/>
  <c r="E23" i="17"/>
  <c r="F31" i="17"/>
  <c r="F11" i="17"/>
  <c r="E28" i="17"/>
  <c r="E27" i="17"/>
  <c r="D10" i="17"/>
  <c r="F15" i="17"/>
  <c r="F26" i="17"/>
  <c r="G9" i="17"/>
  <c r="E17" i="17"/>
  <c r="D22" i="17"/>
  <c r="G7" i="8"/>
  <c r="D11" i="8"/>
  <c r="F8" i="17"/>
  <c r="F23" i="17"/>
  <c r="G18" i="17"/>
  <c r="F17" i="17"/>
  <c r="E20" i="17"/>
  <c r="F36" i="17"/>
  <c r="E29" i="17"/>
  <c r="D30" i="17"/>
  <c r="F22" i="17"/>
  <c r="F10" i="17"/>
  <c r="D20" i="17"/>
  <c r="D7" i="17"/>
  <c r="F18" i="8"/>
  <c r="G26" i="8"/>
  <c r="E22" i="8"/>
  <c r="D10" i="8"/>
  <c r="F26" i="8"/>
  <c r="D21" i="8"/>
  <c r="G26" i="17"/>
  <c r="E21" i="17"/>
  <c r="G33" i="17"/>
  <c r="G36" i="17"/>
  <c r="F32" i="17"/>
  <c r="F7" i="17"/>
  <c r="F14" i="17"/>
  <c r="G21" i="17"/>
  <c r="E36" i="17"/>
  <c r="F16" i="17"/>
  <c r="F30" i="17"/>
  <c r="D11" i="17"/>
  <c r="D26" i="8"/>
  <c r="E26" i="8"/>
  <c r="G25" i="8"/>
  <c r="D25" i="8"/>
  <c r="E21" i="8"/>
  <c r="F11" i="8"/>
  <c r="E26" i="17"/>
  <c r="E32" i="17"/>
  <c r="F12" i="17"/>
  <c r="F29" i="17"/>
  <c r="E15" i="17"/>
  <c r="E11" i="17"/>
  <c r="D8" i="17"/>
  <c r="G30" i="17"/>
  <c r="D27" i="17"/>
  <c r="D32" i="17"/>
  <c r="D33" i="17"/>
  <c r="G15" i="17"/>
  <c r="E7" i="17"/>
  <c r="D7" i="8" l="1"/>
  <c r="D15" i="2"/>
  <c r="E27" i="15"/>
  <c r="E56" i="2"/>
  <c r="F23" i="2"/>
  <c r="F6" i="17"/>
  <c r="D19" i="17"/>
  <c r="D25" i="2"/>
  <c r="E24" i="2"/>
  <c r="E13" i="17"/>
  <c r="F27" i="15"/>
  <c r="F56" i="2"/>
  <c r="G15" i="2"/>
  <c r="G6" i="8"/>
  <c r="E6" i="17"/>
  <c r="E23" i="2"/>
  <c r="D23" i="2"/>
  <c r="D6" i="17"/>
  <c r="D17" i="2"/>
  <c r="D19" i="8"/>
  <c r="E19" i="17"/>
  <c r="E25" i="2"/>
  <c r="G23" i="2"/>
  <c r="G6" i="17"/>
  <c r="G27" i="15"/>
  <c r="G56" i="2"/>
  <c r="F16" i="2"/>
  <c r="F13" i="8"/>
  <c r="E15" i="2"/>
  <c r="E6" i="8"/>
  <c r="E17" i="2"/>
  <c r="E19" i="8"/>
  <c r="E16" i="2"/>
  <c r="E13" i="8"/>
  <c r="D16" i="2"/>
  <c r="D13" i="8"/>
  <c r="F15" i="2"/>
  <c r="F6" i="8"/>
  <c r="F13" i="17"/>
  <c r="F24" i="2"/>
  <c r="F17" i="2"/>
  <c r="F19" i="8"/>
  <c r="G13" i="8"/>
  <c r="G16" i="2"/>
  <c r="G13" i="17"/>
  <c r="G24" i="2"/>
  <c r="G17" i="2"/>
  <c r="G19" i="8"/>
  <c r="D13" i="17"/>
  <c r="D24" i="2"/>
  <c r="D56" i="2"/>
  <c r="D27" i="15"/>
  <c r="F25" i="2"/>
  <c r="F19" i="17"/>
  <c r="G19" i="17"/>
  <c r="G25" i="2"/>
  <c r="D6" i="8" l="1"/>
  <c r="E46" i="2"/>
  <c r="E17" i="15"/>
  <c r="D44" i="2"/>
  <c r="D14" i="2"/>
  <c r="D44" i="15" s="1"/>
  <c r="D15" i="15"/>
  <c r="G17" i="15"/>
  <c r="G46" i="2"/>
  <c r="D5" i="17"/>
  <c r="E24" i="15"/>
  <c r="E53" i="2"/>
  <c r="G53" i="2"/>
  <c r="G24" i="15"/>
  <c r="D16" i="15"/>
  <c r="D45" i="2"/>
  <c r="E44" i="2"/>
  <c r="E14" i="2"/>
  <c r="E45" i="15" s="1"/>
  <c r="E15" i="15"/>
  <c r="F5" i="8"/>
  <c r="F16" i="15"/>
  <c r="F45" i="2"/>
  <c r="G22" i="2"/>
  <c r="G52" i="15" s="1"/>
  <c r="G52" i="2"/>
  <c r="G23" i="15"/>
  <c r="D46" i="2"/>
  <c r="D17" i="15"/>
  <c r="D25" i="15"/>
  <c r="D54" i="2"/>
  <c r="E5" i="8"/>
  <c r="D22" i="2"/>
  <c r="D51" i="15" s="1"/>
  <c r="D52" i="2"/>
  <c r="D23" i="15"/>
  <c r="D24" i="15"/>
  <c r="D53" i="2"/>
  <c r="F53" i="2"/>
  <c r="F24" i="15"/>
  <c r="E5" i="17"/>
  <c r="G44" i="2"/>
  <c r="G15" i="15"/>
  <c r="G14" i="2"/>
  <c r="G43" i="15" s="1"/>
  <c r="E52" i="2"/>
  <c r="E23" i="15"/>
  <c r="E22" i="2"/>
  <c r="E52" i="15" s="1"/>
  <c r="F5" i="17"/>
  <c r="G54" i="2"/>
  <c r="G25" i="15"/>
  <c r="F54" i="2"/>
  <c r="F25" i="15"/>
  <c r="E45" i="2"/>
  <c r="E16" i="15"/>
  <c r="G5" i="17"/>
  <c r="E54" i="2"/>
  <c r="E25" i="15"/>
  <c r="G5" i="8"/>
  <c r="G45" i="2"/>
  <c r="G16" i="15"/>
  <c r="F46" i="2"/>
  <c r="F17" i="15"/>
  <c r="F44" i="2"/>
  <c r="F15" i="15"/>
  <c r="F14" i="2"/>
  <c r="F44" i="15" s="1"/>
  <c r="D5" i="8"/>
  <c r="F23" i="15"/>
  <c r="F52" i="2"/>
  <c r="F22" i="2"/>
  <c r="F51" i="15" s="1"/>
  <c r="G44" i="15" l="1"/>
  <c r="E43" i="15"/>
  <c r="F43" i="15"/>
  <c r="G53" i="15"/>
  <c r="D53" i="15"/>
  <c r="G45" i="15"/>
  <c r="G42" i="15"/>
  <c r="G43" i="2"/>
  <c r="G47" i="15"/>
  <c r="G14" i="15"/>
  <c r="G51" i="15"/>
  <c r="G50" i="15"/>
  <c r="G22" i="15"/>
  <c r="G51" i="2"/>
  <c r="G55" i="15"/>
  <c r="D43" i="15"/>
  <c r="D42" i="15"/>
  <c r="D14" i="15"/>
  <c r="D43" i="2"/>
  <c r="D47" i="15"/>
  <c r="F52" i="15"/>
  <c r="F51" i="2"/>
  <c r="F22" i="15"/>
  <c r="F50" i="15"/>
  <c r="F55" i="15"/>
  <c r="D45" i="15"/>
  <c r="D52" i="15"/>
  <c r="D50" i="15"/>
  <c r="D51" i="2"/>
  <c r="D22" i="15"/>
  <c r="D55" i="15"/>
  <c r="E51" i="15"/>
  <c r="E50" i="15"/>
  <c r="E51" i="2"/>
  <c r="E22" i="15"/>
  <c r="E55" i="15"/>
  <c r="F45" i="15"/>
  <c r="F43" i="2"/>
  <c r="F42" i="15"/>
  <c r="F14" i="15"/>
  <c r="F47" i="15"/>
  <c r="E53" i="15"/>
  <c r="F53" i="15"/>
  <c r="E44" i="15"/>
  <c r="E43" i="2"/>
  <c r="E42" i="15"/>
  <c r="E14" i="15"/>
  <c r="E47" i="15"/>
  <c r="B11" i="2" l="1"/>
  <c r="C11" i="2"/>
  <c r="B11" i="15" l="1"/>
  <c r="B6" i="2"/>
  <c r="B39" i="15" s="1"/>
  <c r="C11" i="15"/>
  <c r="C40" i="2"/>
  <c r="C6" i="2"/>
  <c r="C39" i="15" s="1"/>
  <c r="B6" i="15" l="1"/>
  <c r="B35" i="15"/>
  <c r="B34" i="15"/>
  <c r="B37" i="15"/>
  <c r="B36" i="15"/>
  <c r="C6" i="15"/>
  <c r="C35" i="15"/>
  <c r="C36" i="15"/>
  <c r="C35" i="2"/>
  <c r="C34" i="15"/>
  <c r="C37" i="15"/>
  <c r="V32" i="17" l="1"/>
  <c r="S32" i="17"/>
  <c r="J32" i="17"/>
  <c r="Z32" i="17"/>
  <c r="AD20" i="8" l="1"/>
  <c r="J9" i="8"/>
  <c r="Y15" i="8"/>
  <c r="V20" i="8"/>
  <c r="AP31" i="8"/>
  <c r="Y20" i="8"/>
  <c r="AQ10" i="8"/>
  <c r="AL8" i="8"/>
  <c r="P30" i="8"/>
  <c r="I29" i="8"/>
  <c r="T8" i="8"/>
  <c r="L8" i="8"/>
  <c r="R11" i="8"/>
  <c r="S27" i="8"/>
  <c r="K15" i="8"/>
  <c r="X29" i="8"/>
  <c r="I14" i="8"/>
  <c r="I17" i="8"/>
  <c r="AQ9" i="8"/>
  <c r="AA17" i="8"/>
  <c r="Y26" i="8"/>
  <c r="Q21" i="8"/>
  <c r="AM12" i="8"/>
  <c r="N24" i="8"/>
  <c r="AE25" i="8"/>
  <c r="AE15" i="8"/>
  <c r="AA19" i="2"/>
  <c r="AA36" i="8"/>
  <c r="AJ26" i="8"/>
  <c r="AJ21" i="8"/>
  <c r="L9" i="8"/>
  <c r="H16" i="8"/>
  <c r="AD27" i="8"/>
  <c r="AF18" i="8"/>
  <c r="T19" i="2"/>
  <c r="T36" i="8"/>
  <c r="H31" i="8"/>
  <c r="J14" i="8"/>
  <c r="AB15" i="8"/>
  <c r="AO17" i="8"/>
  <c r="AI29" i="8"/>
  <c r="K21" i="8"/>
  <c r="AK15" i="8"/>
  <c r="AH31" i="8"/>
  <c r="AB9" i="8"/>
  <c r="W22" i="8"/>
  <c r="AK21" i="8"/>
  <c r="AA27" i="8"/>
  <c r="AP36" i="8"/>
  <c r="AP19" i="2"/>
  <c r="X23" i="8"/>
  <c r="AL27" i="8"/>
  <c r="M14" i="8"/>
  <c r="AO9" i="8"/>
  <c r="S31" i="8"/>
  <c r="J10" i="8"/>
  <c r="X24" i="8"/>
  <c r="AD9" i="8"/>
  <c r="L30" i="8"/>
  <c r="AH11" i="8"/>
  <c r="O24" i="8"/>
  <c r="V11" i="8"/>
  <c r="AB16" i="8"/>
  <c r="T32" i="8"/>
  <c r="T30" i="8"/>
  <c r="I23" i="8"/>
  <c r="AF22" i="8"/>
  <c r="L21" i="8"/>
  <c r="AG16" i="8"/>
  <c r="AI33" i="8"/>
  <c r="H18" i="8"/>
  <c r="Q14" i="8"/>
  <c r="V7" i="8"/>
  <c r="T22" i="8"/>
  <c r="V26" i="8"/>
  <c r="Z8" i="8"/>
  <c r="O27" i="8"/>
  <c r="AB33" i="8"/>
  <c r="Z20" i="8"/>
  <c r="U16" i="8"/>
  <c r="AE24" i="8"/>
  <c r="BB19" i="2"/>
  <c r="Y18" i="8"/>
  <c r="Z14" i="8"/>
  <c r="K18" i="8"/>
  <c r="Z27" i="8"/>
  <c r="AW19" i="2"/>
  <c r="AA30" i="8"/>
  <c r="S25" i="8"/>
  <c r="P18" i="8"/>
  <c r="AA20" i="8"/>
  <c r="AB24" i="8"/>
  <c r="AH29" i="8"/>
  <c r="L19" i="2"/>
  <c r="L36" i="8"/>
  <c r="AF10" i="8"/>
  <c r="J33" i="8"/>
  <c r="X28" i="8"/>
  <c r="M19" i="2"/>
  <c r="M36" i="8"/>
  <c r="AL20" i="8"/>
  <c r="U30" i="8"/>
  <c r="AK32" i="8"/>
  <c r="K11" i="8"/>
  <c r="R9" i="8"/>
  <c r="N33" i="8"/>
  <c r="AI27" i="8"/>
  <c r="AQ7" i="8"/>
  <c r="AF29" i="8"/>
  <c r="AB27" i="8"/>
  <c r="V16" i="8"/>
  <c r="S32" i="8"/>
  <c r="W30" i="8"/>
  <c r="Y8" i="8"/>
  <c r="Q8" i="8"/>
  <c r="O29" i="8"/>
  <c r="AJ31" i="8"/>
  <c r="V10" i="8"/>
  <c r="AC29" i="8"/>
  <c r="S10" i="8"/>
  <c r="N29" i="8"/>
  <c r="AO31" i="8"/>
  <c r="AF31" i="8"/>
  <c r="V23" i="8"/>
  <c r="V25" i="8"/>
  <c r="U27" i="8"/>
  <c r="AI28" i="8"/>
  <c r="AL9" i="8"/>
  <c r="AF32" i="8"/>
  <c r="J31" i="8"/>
  <c r="W15" i="17"/>
  <c r="AP9" i="17"/>
  <c r="U8" i="17"/>
  <c r="M20" i="17"/>
  <c r="L25" i="17"/>
  <c r="AO20" i="17"/>
  <c r="L33" i="17"/>
  <c r="AD11" i="17"/>
  <c r="AD32" i="17"/>
  <c r="AK11" i="17"/>
  <c r="AF28" i="17"/>
  <c r="AF9" i="17"/>
  <c r="R32" i="17"/>
  <c r="K17" i="17"/>
  <c r="AJ26" i="17"/>
  <c r="AA27" i="2"/>
  <c r="AA36" i="17"/>
  <c r="V8" i="17"/>
  <c r="Z12" i="17"/>
  <c r="AQ10" i="17"/>
  <c r="AP11" i="17"/>
  <c r="Y7" i="17"/>
  <c r="Y25" i="17"/>
  <c r="I10" i="17"/>
  <c r="AN25" i="17"/>
  <c r="AC36" i="17"/>
  <c r="AC27" i="2"/>
  <c r="AQ9" i="17"/>
  <c r="Q25" i="17"/>
  <c r="AD27" i="17"/>
  <c r="AJ10" i="17"/>
  <c r="N26" i="17"/>
  <c r="AE33" i="17"/>
  <c r="T23" i="17"/>
  <c r="AP27" i="17"/>
  <c r="AG27" i="17"/>
  <c r="P25" i="17"/>
  <c r="N20" i="17"/>
  <c r="R27" i="2"/>
  <c r="R36" i="17"/>
  <c r="AF7" i="17"/>
  <c r="Y29" i="17"/>
  <c r="V12" i="17"/>
  <c r="X28" i="17"/>
  <c r="AL27" i="17"/>
  <c r="AF14" i="17"/>
  <c r="V18" i="17"/>
  <c r="AL12" i="17"/>
  <c r="AG26" i="17"/>
  <c r="AM31" i="17"/>
  <c r="M28" i="17"/>
  <c r="W14" i="17"/>
  <c r="AM23" i="17"/>
  <c r="T28" i="17"/>
  <c r="W29" i="17"/>
  <c r="I9" i="17"/>
  <c r="W31" i="17"/>
  <c r="R20" i="17"/>
  <c r="AC10" i="17"/>
  <c r="L32" i="17"/>
  <c r="AF18" i="17"/>
  <c r="U29" i="17"/>
  <c r="U24" i="17"/>
  <c r="AH33" i="17"/>
  <c r="AI27" i="17"/>
  <c r="AO8" i="17"/>
  <c r="AA11" i="17"/>
  <c r="V14" i="17"/>
  <c r="AL14" i="17"/>
  <c r="AP33" i="17"/>
  <c r="Q20" i="17"/>
  <c r="M26" i="17"/>
  <c r="AB23" i="17"/>
  <c r="Q33" i="17"/>
  <c r="R29" i="17"/>
  <c r="I16" i="17"/>
  <c r="AD9" i="17"/>
  <c r="R21" i="17"/>
  <c r="Q30" i="17"/>
  <c r="O22" i="17"/>
  <c r="M8" i="17"/>
  <c r="R15" i="17"/>
  <c r="AJ7" i="17"/>
  <c r="AH24" i="17"/>
  <c r="AA8" i="17"/>
  <c r="Z23" i="17"/>
  <c r="AN30" i="17"/>
  <c r="AD16" i="17"/>
  <c r="U23" i="17"/>
  <c r="J18" i="17"/>
  <c r="T10" i="17"/>
  <c r="AJ11" i="17"/>
  <c r="AJ16" i="17"/>
  <c r="AK9" i="17"/>
  <c r="AQ32" i="17"/>
  <c r="AL16" i="17"/>
  <c r="M24" i="17"/>
  <c r="N29" i="17"/>
  <c r="AC17" i="17"/>
  <c r="AF12" i="17"/>
  <c r="AA21" i="17"/>
  <c r="K7" i="17"/>
  <c r="W25" i="17"/>
  <c r="AA22" i="17"/>
  <c r="AP30" i="17"/>
  <c r="R24" i="17"/>
  <c r="AC32" i="17"/>
  <c r="W17" i="17"/>
  <c r="BA27" i="2"/>
  <c r="BH27" i="2"/>
  <c r="Z16" i="17"/>
  <c r="L22" i="17"/>
  <c r="Y21" i="17"/>
  <c r="U17" i="8"/>
  <c r="Q33" i="8"/>
  <c r="AA21" i="8"/>
  <c r="X7" i="8"/>
  <c r="AJ23" i="8"/>
  <c r="AQ26" i="8"/>
  <c r="J32" i="8"/>
  <c r="AP18" i="8"/>
  <c r="M30" i="8"/>
  <c r="T9" i="8"/>
  <c r="M25" i="8"/>
  <c r="AI9" i="8"/>
  <c r="AO32" i="8"/>
  <c r="AB18" i="8"/>
  <c r="AL18" i="8"/>
  <c r="O8" i="8"/>
  <c r="S20" i="8"/>
  <c r="AJ20" i="8"/>
  <c r="W27" i="8"/>
  <c r="O12" i="8"/>
  <c r="AE7" i="8"/>
  <c r="I18" i="8"/>
  <c r="U11" i="8"/>
  <c r="AC28" i="8"/>
  <c r="AK22" i="8"/>
  <c r="AC11" i="8"/>
  <c r="AG20" i="8"/>
  <c r="AG27" i="8"/>
  <c r="AN9" i="8"/>
  <c r="U21" i="8"/>
  <c r="U22" i="8"/>
  <c r="J12" i="8"/>
  <c r="R17" i="8"/>
  <c r="M15" i="8"/>
  <c r="AI16" i="8"/>
  <c r="T24" i="8"/>
  <c r="AM20" i="8"/>
  <c r="O10" i="8"/>
  <c r="K20" i="8"/>
  <c r="P12" i="8"/>
  <c r="AN12" i="8"/>
  <c r="U12" i="8"/>
  <c r="N15" i="8"/>
  <c r="U14" i="8"/>
  <c r="AG25" i="8"/>
  <c r="AD32" i="8"/>
  <c r="AG28" i="8"/>
  <c r="AH7" i="8"/>
  <c r="AM16" i="8"/>
  <c r="Q9" i="8"/>
  <c r="V15" i="8"/>
  <c r="L26" i="8"/>
  <c r="S23" i="8"/>
  <c r="T10" i="8"/>
  <c r="J23" i="8"/>
  <c r="Y12" i="8"/>
  <c r="X20" i="8"/>
  <c r="AQ22" i="8"/>
  <c r="AE14" i="8"/>
  <c r="AE30" i="8"/>
  <c r="AA31" i="8"/>
  <c r="W18" i="8"/>
  <c r="Q16" i="8"/>
  <c r="AF17" i="8"/>
  <c r="AO8" i="8"/>
  <c r="R30" i="8"/>
  <c r="AB32" i="8"/>
  <c r="P20" i="8"/>
  <c r="AH18" i="8"/>
  <c r="K14" i="8"/>
  <c r="H12" i="8"/>
  <c r="W11" i="8"/>
  <c r="N25" i="8"/>
  <c r="AK7" i="8"/>
  <c r="AL7" i="8"/>
  <c r="AI23" i="8"/>
  <c r="AN20" i="8"/>
  <c r="K8" i="8"/>
  <c r="I20" i="8"/>
  <c r="AL24" i="8"/>
  <c r="AM29" i="8"/>
  <c r="U31" i="8"/>
  <c r="AN30" i="8"/>
  <c r="J28" i="8"/>
  <c r="AE32" i="8"/>
  <c r="Z7" i="8"/>
  <c r="W28" i="8"/>
  <c r="X25" i="8"/>
  <c r="AC8" i="8"/>
  <c r="AG33" i="8"/>
  <c r="AI12" i="8"/>
  <c r="W31" i="8"/>
  <c r="AA7" i="8"/>
  <c r="AO10" i="8"/>
  <c r="AO16" i="8"/>
  <c r="AM14" i="8"/>
  <c r="V18" i="8"/>
  <c r="AJ19" i="2"/>
  <c r="AJ36" i="8"/>
  <c r="S15" i="8"/>
  <c r="AA10" i="8"/>
  <c r="J7" i="8"/>
  <c r="AP26" i="8"/>
  <c r="AC10" i="8"/>
  <c r="AM31" i="8"/>
  <c r="AH26" i="8"/>
  <c r="AD10" i="8"/>
  <c r="V31" i="8"/>
  <c r="AQ33" i="8"/>
  <c r="N21" i="8"/>
  <c r="V30" i="8"/>
  <c r="AG18" i="8"/>
  <c r="P16" i="8"/>
  <c r="Q11" i="8"/>
  <c r="J19" i="2"/>
  <c r="J36" i="8"/>
  <c r="AK14" i="8"/>
  <c r="AP28" i="8"/>
  <c r="AA9" i="8"/>
  <c r="AM10" i="8"/>
  <c r="AO30" i="8"/>
  <c r="AP16" i="8"/>
  <c r="K17" i="8"/>
  <c r="O20" i="8"/>
  <c r="AF11" i="8"/>
  <c r="V22" i="17"/>
  <c r="I31" i="17"/>
  <c r="AD23" i="17"/>
  <c r="AE24" i="17"/>
  <c r="L27" i="2"/>
  <c r="L36" i="17"/>
  <c r="AD28" i="17"/>
  <c r="N17" i="17"/>
  <c r="J24" i="17"/>
  <c r="AO31" i="17"/>
  <c r="AO24" i="17"/>
  <c r="U18" i="17"/>
  <c r="H21" i="17"/>
  <c r="AP36" i="17"/>
  <c r="AP27" i="2"/>
  <c r="AM14" i="17"/>
  <c r="V25" i="17"/>
  <c r="AJ20" i="17"/>
  <c r="I14" i="17"/>
  <c r="AK30" i="17"/>
  <c r="AC8" i="17"/>
  <c r="AD15" i="17"/>
  <c r="AH8" i="17"/>
  <c r="AJ30" i="17"/>
  <c r="AH14" i="17"/>
  <c r="AA33" i="17"/>
  <c r="AD26" i="17"/>
  <c r="W20" i="17"/>
  <c r="AC20" i="17"/>
  <c r="U27" i="2"/>
  <c r="U36" i="17"/>
  <c r="K10" i="17"/>
  <c r="S17" i="17"/>
  <c r="AN11" i="17"/>
  <c r="W11" i="17"/>
  <c r="AD30" i="17"/>
  <c r="AK16" i="17"/>
  <c r="M18" i="17"/>
  <c r="AI8" i="17"/>
  <c r="AL18" i="17"/>
  <c r="P15" i="17"/>
  <c r="Y31" i="17"/>
  <c r="AH31" i="17"/>
  <c r="J20" i="17"/>
  <c r="P18" i="17"/>
  <c r="AI14" i="17"/>
  <c r="AC9" i="17"/>
  <c r="H18" i="17"/>
  <c r="AC26" i="17"/>
  <c r="Y32" i="17"/>
  <c r="T9" i="17"/>
  <c r="AH28" i="17"/>
  <c r="AM10" i="17"/>
  <c r="AH10" i="17"/>
  <c r="AP20" i="17"/>
  <c r="AJ9" i="17"/>
  <c r="AR27" i="2"/>
  <c r="N8" i="17"/>
  <c r="P32" i="17"/>
  <c r="U11" i="17"/>
  <c r="P27" i="2"/>
  <c r="P36" i="17"/>
  <c r="S22" i="17"/>
  <c r="AC22" i="17"/>
  <c r="N21" i="17"/>
  <c r="X33" i="17"/>
  <c r="AA10" i="17"/>
  <c r="R27" i="17"/>
  <c r="L31" i="17"/>
  <c r="Z30" i="17"/>
  <c r="AU27" i="2"/>
  <c r="U21" i="17"/>
  <c r="U12" i="17"/>
  <c r="M23" i="17"/>
  <c r="AG7" i="17"/>
  <c r="AK26" i="17"/>
  <c r="AC31" i="17"/>
  <c r="X30" i="17"/>
  <c r="AI26" i="17"/>
  <c r="K20" i="17"/>
  <c r="U22" i="17"/>
  <c r="P17" i="17"/>
  <c r="I8" i="17"/>
  <c r="K14" i="17"/>
  <c r="M31" i="17"/>
  <c r="V23" i="17"/>
  <c r="P22" i="17"/>
  <c r="AQ30" i="17"/>
  <c r="AM20" i="17"/>
  <c r="AL7" i="17"/>
  <c r="Z11" i="17"/>
  <c r="L23" i="17"/>
  <c r="V10" i="17"/>
  <c r="AE12" i="17"/>
  <c r="Q8" i="17"/>
  <c r="AB26" i="17"/>
  <c r="AA14" i="17"/>
  <c r="Z27" i="17"/>
  <c r="AK27" i="2"/>
  <c r="AK36" i="17"/>
  <c r="L15" i="17"/>
  <c r="AB15" i="17"/>
  <c r="AB30" i="17"/>
  <c r="O26" i="17"/>
  <c r="X32" i="17"/>
  <c r="AP8" i="17"/>
  <c r="AA31" i="17"/>
  <c r="AE17" i="17"/>
  <c r="AM11" i="17"/>
  <c r="Q11" i="17"/>
  <c r="O17" i="17"/>
  <c r="AO26" i="17"/>
  <c r="Y9" i="17"/>
  <c r="L21" i="17"/>
  <c r="W26" i="17"/>
  <c r="AG22" i="17"/>
  <c r="AI30" i="17"/>
  <c r="AH22" i="17"/>
  <c r="AG14" i="17"/>
  <c r="H16" i="17"/>
  <c r="I12" i="17"/>
  <c r="AE31" i="17"/>
  <c r="AI18" i="17"/>
  <c r="AK29" i="17"/>
  <c r="AM16" i="17"/>
  <c r="AI29" i="17"/>
  <c r="I33" i="17"/>
  <c r="O8" i="17"/>
  <c r="N7" i="17"/>
  <c r="O31" i="17"/>
  <c r="K32" i="8"/>
  <c r="N31" i="8"/>
  <c r="J20" i="8"/>
  <c r="U28" i="8"/>
  <c r="Q29" i="8"/>
  <c r="Q22" i="8"/>
  <c r="AH33" i="8"/>
  <c r="M9" i="8"/>
  <c r="AG11" i="8"/>
  <c r="AL12" i="8"/>
  <c r="M7" i="8"/>
  <c r="W19" i="2"/>
  <c r="W36" i="8"/>
  <c r="AC21" i="8"/>
  <c r="AC14" i="8"/>
  <c r="AO11" i="8"/>
  <c r="Q15" i="8"/>
  <c r="AP27" i="8"/>
  <c r="AD14" i="8"/>
  <c r="AL16" i="8"/>
  <c r="AL17" i="8"/>
  <c r="AJ14" i="8"/>
  <c r="AC23" i="8"/>
  <c r="AQ17" i="8"/>
  <c r="AO29" i="8"/>
  <c r="AP25" i="8"/>
  <c r="S18" i="8"/>
  <c r="I10" i="8"/>
  <c r="AA23" i="8"/>
  <c r="M26" i="8"/>
  <c r="M21" i="8"/>
  <c r="AQ25" i="8"/>
  <c r="AP12" i="8"/>
  <c r="L33" i="8"/>
  <c r="H27" i="8"/>
  <c r="X8" i="8"/>
  <c r="AI22" i="8"/>
  <c r="BH19" i="2"/>
  <c r="AJ12" i="8"/>
  <c r="J29" i="8"/>
  <c r="AO24" i="8"/>
  <c r="Q10" i="8"/>
  <c r="M12" i="8"/>
  <c r="AM24" i="8"/>
  <c r="AQ23" i="8"/>
  <c r="K27" i="8"/>
  <c r="AJ24" i="8"/>
  <c r="O15" i="8"/>
  <c r="AQ8" i="8"/>
  <c r="I15" i="8"/>
  <c r="AJ33" i="8"/>
  <c r="AQ16" i="8"/>
  <c r="AG22" i="8"/>
  <c r="V27" i="8"/>
  <c r="M23" i="8"/>
  <c r="AG12" i="8"/>
  <c r="AM17" i="8"/>
  <c r="AE10" i="8"/>
  <c r="U18" i="8"/>
  <c r="X18" i="8"/>
  <c r="H7" i="8"/>
  <c r="AI36" i="8"/>
  <c r="AI19" i="2"/>
  <c r="I24" i="8"/>
  <c r="I25" i="8"/>
  <c r="AI21" i="8"/>
  <c r="AQ30" i="8"/>
  <c r="AY19" i="2"/>
  <c r="AK17" i="8"/>
  <c r="AM36" i="8"/>
  <c r="AM19" i="2"/>
  <c r="AO18" i="8"/>
  <c r="AC7" i="8"/>
  <c r="L15" i="8"/>
  <c r="AM26" i="8"/>
  <c r="AK30" i="8"/>
  <c r="AC30" i="8"/>
  <c r="Z11" i="8"/>
  <c r="Q18" i="8"/>
  <c r="L31" i="8"/>
  <c r="AN29" i="8"/>
  <c r="AN23" i="8"/>
  <c r="AA11" i="8"/>
  <c r="AD21" i="8"/>
  <c r="AO25" i="8"/>
  <c r="AM33" i="8"/>
  <c r="AF30" i="8"/>
  <c r="AO27" i="8"/>
  <c r="H9" i="8"/>
  <c r="AA22" i="8"/>
  <c r="N9" i="8"/>
  <c r="AI26" i="8"/>
  <c r="J22" i="8"/>
  <c r="AL26" i="8"/>
  <c r="AF27" i="8"/>
  <c r="L24" i="8"/>
  <c r="O31" i="8"/>
  <c r="U8" i="8"/>
  <c r="AF28" i="8"/>
  <c r="AP10" i="8"/>
  <c r="AN17" i="8"/>
  <c r="AD7" i="8"/>
  <c r="Z33" i="8"/>
  <c r="AB7" i="8"/>
  <c r="AE27" i="8"/>
  <c r="O25" i="8"/>
  <c r="AK8" i="8"/>
  <c r="I31" i="8"/>
  <c r="AN24" i="8"/>
  <c r="J15" i="8"/>
  <c r="AM18" i="8"/>
  <c r="AH10" i="8"/>
  <c r="AK26" i="8"/>
  <c r="M16" i="8"/>
  <c r="R33" i="8"/>
  <c r="AC31" i="8"/>
  <c r="X10" i="8"/>
  <c r="AM9" i="8"/>
  <c r="V17" i="8"/>
  <c r="X15" i="8"/>
  <c r="H24" i="8"/>
  <c r="AC12" i="8"/>
  <c r="P31" i="8"/>
  <c r="AC18" i="17"/>
  <c r="AC16" i="17"/>
  <c r="AQ26" i="17"/>
  <c r="AM7" i="17"/>
  <c r="H12" i="17"/>
  <c r="M7" i="17"/>
  <c r="S7" i="17"/>
  <c r="W22" i="17"/>
  <c r="AQ14" i="17"/>
  <c r="AJ17" i="17"/>
  <c r="Z20" i="17"/>
  <c r="AI15" i="17"/>
  <c r="Z15" i="17"/>
  <c r="AH23" i="17"/>
  <c r="AC23" i="17"/>
  <c r="L20" i="17"/>
  <c r="AN20" i="17"/>
  <c r="AG28" i="17"/>
  <c r="I30" i="17"/>
  <c r="AM33" i="17"/>
  <c r="R14" i="17"/>
  <c r="AH12" i="17"/>
  <c r="AE32" i="17"/>
  <c r="AF16" i="17"/>
  <c r="O7" i="17"/>
  <c r="AL10" i="17"/>
  <c r="W8" i="17"/>
  <c r="S30" i="17"/>
  <c r="V28" i="17"/>
  <c r="AN18" i="17"/>
  <c r="P7" i="17"/>
  <c r="J9" i="17"/>
  <c r="AL33" i="17"/>
  <c r="AG10" i="17"/>
  <c r="K27" i="17"/>
  <c r="AB32" i="17"/>
  <c r="Y22" i="17"/>
  <c r="AO32" i="17"/>
  <c r="AQ33" i="17"/>
  <c r="Q14" i="17"/>
  <c r="AD18" i="17"/>
  <c r="L16" i="17"/>
  <c r="I18" i="17"/>
  <c r="AI22" i="17"/>
  <c r="Z9" i="17"/>
  <c r="J27" i="17"/>
  <c r="P9" i="17"/>
  <c r="S24" i="17"/>
  <c r="AO30" i="17"/>
  <c r="AL21" i="17"/>
  <c r="AD12" i="17"/>
  <c r="V26" i="17"/>
  <c r="S25" i="17"/>
  <c r="AP12" i="17"/>
  <c r="Q23" i="17"/>
  <c r="AQ21" i="17"/>
  <c r="AJ15" i="17"/>
  <c r="AG31" i="17"/>
  <c r="AG33" i="17"/>
  <c r="AN7" i="17"/>
  <c r="S36" i="17"/>
  <c r="S27" i="2"/>
  <c r="Y28" i="17"/>
  <c r="AB27" i="17"/>
  <c r="K24" i="17"/>
  <c r="P16" i="17"/>
  <c r="P26" i="17"/>
  <c r="P8" i="17"/>
  <c r="AC7" i="17"/>
  <c r="X8" i="17"/>
  <c r="AQ18" i="17"/>
  <c r="AK23" i="17"/>
  <c r="AN22" i="17"/>
  <c r="AE14" i="17"/>
  <c r="AF32" i="17"/>
  <c r="N23" i="17"/>
  <c r="Y23" i="17"/>
  <c r="M33" i="17"/>
  <c r="Y17" i="17"/>
  <c r="AP31" i="17"/>
  <c r="T17" i="17"/>
  <c r="P29" i="17"/>
  <c r="H26" i="17"/>
  <c r="AM22" i="17"/>
  <c r="AK8" i="17"/>
  <c r="M17" i="17"/>
  <c r="AH16" i="17"/>
  <c r="AI28" i="17"/>
  <c r="AE26" i="17"/>
  <c r="Y14" i="17"/>
  <c r="L17" i="17"/>
  <c r="N24" i="17"/>
  <c r="Z33" i="17"/>
  <c r="AI10" i="17"/>
  <c r="K31" i="17"/>
  <c r="L29" i="17"/>
  <c r="K8" i="17"/>
  <c r="AB25" i="17"/>
  <c r="H36" i="17"/>
  <c r="H27" i="2"/>
  <c r="AF21" i="17"/>
  <c r="AN21" i="17"/>
  <c r="O23" i="17"/>
  <c r="AI11" i="17"/>
  <c r="AH27" i="17"/>
  <c r="L18" i="17"/>
  <c r="Z29" i="17"/>
  <c r="AF25" i="17"/>
  <c r="AP23" i="17"/>
  <c r="X27" i="2"/>
  <c r="X36" i="17"/>
  <c r="AI9" i="17"/>
  <c r="P12" i="17"/>
  <c r="AD7" i="17"/>
  <c r="K25" i="17"/>
  <c r="V9" i="17"/>
  <c r="AE28" i="17"/>
  <c r="AJ12" i="17"/>
  <c r="AO14" i="17"/>
  <c r="AS27" i="2"/>
  <c r="P21" i="8"/>
  <c r="AO7" i="8"/>
  <c r="AD36" i="8"/>
  <c r="AD19" i="2"/>
  <c r="T12" i="8"/>
  <c r="Q24" i="8"/>
  <c r="N30" i="8"/>
  <c r="U26" i="8"/>
  <c r="S9" i="8"/>
  <c r="P23" i="8"/>
  <c r="AR19" i="2"/>
  <c r="AI8" i="8"/>
  <c r="AB31" i="8"/>
  <c r="AG14" i="8"/>
  <c r="Q7" i="8"/>
  <c r="AG9" i="8"/>
  <c r="AE11" i="8"/>
  <c r="Q12" i="8"/>
  <c r="AI20" i="8"/>
  <c r="V12" i="8"/>
  <c r="AG17" i="8"/>
  <c r="AQ18" i="8"/>
  <c r="L18" i="8"/>
  <c r="AP33" i="8"/>
  <c r="W14" i="8"/>
  <c r="Y7" i="8"/>
  <c r="AF21" i="8"/>
  <c r="AK33" i="8"/>
  <c r="Y25" i="8"/>
  <c r="V32" i="8"/>
  <c r="X9" i="8"/>
  <c r="S11" i="8"/>
  <c r="AG26" i="8"/>
  <c r="X21" i="8"/>
  <c r="Q17" i="8"/>
  <c r="AC16" i="8"/>
  <c r="AN21" i="8"/>
  <c r="U24" i="8"/>
  <c r="Z31" i="8"/>
  <c r="AO22" i="8"/>
  <c r="AB21" i="8"/>
  <c r="O7" i="8"/>
  <c r="AH22" i="8"/>
  <c r="AN14" i="8"/>
  <c r="R14" i="8"/>
  <c r="J8" i="8"/>
  <c r="AH25" i="8"/>
  <c r="T25" i="8"/>
  <c r="AN33" i="8"/>
  <c r="M33" i="8"/>
  <c r="U20" i="8"/>
  <c r="AB23" i="8"/>
  <c r="AJ27" i="8"/>
  <c r="AQ21" i="8"/>
  <c r="AH30" i="8"/>
  <c r="AN15" i="8"/>
  <c r="O11" i="8"/>
  <c r="J17" i="8"/>
  <c r="Z24" i="8"/>
  <c r="M8" i="8"/>
  <c r="P8" i="8"/>
  <c r="AF8" i="8"/>
  <c r="Z32" i="8"/>
  <c r="T7" i="8"/>
  <c r="AB30" i="8"/>
  <c r="O28" i="8"/>
  <c r="T31" i="8"/>
  <c r="AB29" i="8"/>
  <c r="Z29" i="8"/>
  <c r="R21" i="8"/>
  <c r="I33" i="8"/>
  <c r="H22" i="8"/>
  <c r="I11" i="8"/>
  <c r="W23" i="8"/>
  <c r="H36" i="8"/>
  <c r="H19" i="2"/>
  <c r="W24" i="8"/>
  <c r="AQ28" i="8"/>
  <c r="O23" i="8"/>
  <c r="Z17" i="8"/>
  <c r="R23" i="8"/>
  <c r="I7" i="8"/>
  <c r="AI14" i="8"/>
  <c r="AG15" i="8"/>
  <c r="P32" i="8"/>
  <c r="P33" i="8"/>
  <c r="S33" i="8"/>
  <c r="AE17" i="8"/>
  <c r="R25" i="8"/>
  <c r="X22" i="8"/>
  <c r="AB12" i="8"/>
  <c r="Z23" i="8"/>
  <c r="W9" i="8"/>
  <c r="Z15" i="8"/>
  <c r="K16" i="8"/>
  <c r="S29" i="8"/>
  <c r="S8" i="8"/>
  <c r="N17" i="8"/>
  <c r="L11" i="8"/>
  <c r="R27" i="8"/>
  <c r="L14" i="8"/>
  <c r="K10" i="8"/>
  <c r="Q27" i="8"/>
  <c r="AZ19" i="2"/>
  <c r="AZ48" i="2" s="1"/>
  <c r="W17" i="8"/>
  <c r="W26" i="8"/>
  <c r="O17" i="8"/>
  <c r="N8" i="8"/>
  <c r="W8" i="8"/>
  <c r="I12" i="8"/>
  <c r="AJ7" i="8"/>
  <c r="M20" i="8"/>
  <c r="AJ25" i="8"/>
  <c r="O21" i="8"/>
  <c r="S21" i="8"/>
  <c r="AA18" i="8"/>
  <c r="R16" i="8"/>
  <c r="AD30" i="8"/>
  <c r="R20" i="8"/>
  <c r="AJ28" i="8"/>
  <c r="P24" i="8"/>
  <c r="AH12" i="8"/>
  <c r="H28" i="8"/>
  <c r="J16" i="8"/>
  <c r="V33" i="8"/>
  <c r="AP30" i="8"/>
  <c r="U7" i="8"/>
  <c r="Z22" i="8"/>
  <c r="AK17" i="17"/>
  <c r="AL17" i="17"/>
  <c r="K11" i="17"/>
  <c r="P23" i="17"/>
  <c r="AL8" i="17"/>
  <c r="AL20" i="17"/>
  <c r="AQ15" i="17"/>
  <c r="Y18" i="17"/>
  <c r="AJ29" i="17"/>
  <c r="AH36" i="17"/>
  <c r="AH27" i="2"/>
  <c r="AP32" i="17"/>
  <c r="K12" i="17"/>
  <c r="O32" i="17"/>
  <c r="AI7" i="17"/>
  <c r="X16" i="17"/>
  <c r="K32" i="17"/>
  <c r="W33" i="17"/>
  <c r="AA28" i="17"/>
  <c r="AJ8" i="17"/>
  <c r="AN15" i="17"/>
  <c r="X7" i="17"/>
  <c r="M27" i="2"/>
  <c r="M36" i="17"/>
  <c r="O20" i="17"/>
  <c r="BF27" i="2"/>
  <c r="BG27" i="2"/>
  <c r="AO23" i="17"/>
  <c r="H29" i="17"/>
  <c r="T11" i="17"/>
  <c r="AM25" i="17"/>
  <c r="X21" i="17"/>
  <c r="AJ25" i="17"/>
  <c r="AM36" i="17"/>
  <c r="AM27" i="2"/>
  <c r="X9" i="17"/>
  <c r="S33" i="17"/>
  <c r="Q24" i="17"/>
  <c r="AH30" i="17"/>
  <c r="AQ25" i="17"/>
  <c r="I25" i="17"/>
  <c r="AL25" i="17"/>
  <c r="AF36" i="17"/>
  <c r="AF27" i="2"/>
  <c r="AL26" i="17"/>
  <c r="AO16" i="17"/>
  <c r="AG29" i="17"/>
  <c r="Y30" i="17"/>
  <c r="S12" i="17"/>
  <c r="AK28" i="17"/>
  <c r="R31" i="17"/>
  <c r="AM24" i="17"/>
  <c r="Q27" i="17"/>
  <c r="H14" i="17"/>
  <c r="AF17" i="17"/>
  <c r="AD17" i="17"/>
  <c r="AC24" i="17"/>
  <c r="J25" i="17"/>
  <c r="AD33" i="17"/>
  <c r="R18" i="17"/>
  <c r="AE20" i="17"/>
  <c r="R7" i="17"/>
  <c r="U14" i="17"/>
  <c r="AG32" i="17"/>
  <c r="O27" i="17"/>
  <c r="AK25" i="17"/>
  <c r="AC12" i="17"/>
  <c r="K16" i="17"/>
  <c r="AL9" i="17"/>
  <c r="Z21" i="17"/>
  <c r="V20" i="17"/>
  <c r="AP16" i="17"/>
  <c r="AH29" i="17"/>
  <c r="AJ18" i="17"/>
  <c r="AI25" i="17"/>
  <c r="AI20" i="17"/>
  <c r="AG9" i="17"/>
  <c r="AK31" i="17"/>
  <c r="AK32" i="17"/>
  <c r="AM30" i="17"/>
  <c r="V15" i="17"/>
  <c r="AF33" i="17"/>
  <c r="X22" i="17"/>
  <c r="R12" i="17"/>
  <c r="J21" i="17"/>
  <c r="AJ21" i="17"/>
  <c r="T16" i="17"/>
  <c r="I23" i="17"/>
  <c r="AB27" i="2"/>
  <c r="AB36" i="17"/>
  <c r="AB20" i="17"/>
  <c r="T14" i="17"/>
  <c r="R26" i="17"/>
  <c r="AA15" i="17"/>
  <c r="V27" i="2"/>
  <c r="V36" i="17"/>
  <c r="J31" i="17"/>
  <c r="P10" i="17"/>
  <c r="N22" i="17"/>
  <c r="X11" i="17"/>
  <c r="AP25" i="17"/>
  <c r="J11" i="17"/>
  <c r="AJ23" i="17"/>
  <c r="AA9" i="17"/>
  <c r="AB7" i="17"/>
  <c r="AB16" i="17"/>
  <c r="Q21" i="17"/>
  <c r="L26" i="17"/>
  <c r="AI24" i="17"/>
  <c r="AA27" i="17"/>
  <c r="R11" i="17"/>
  <c r="AQ23" i="17"/>
  <c r="S11" i="17"/>
  <c r="I28" i="17"/>
  <c r="S16" i="17"/>
  <c r="AE10" i="17"/>
  <c r="AG36" i="17"/>
  <c r="AG27" i="2"/>
  <c r="S20" i="17"/>
  <c r="O12" i="17"/>
  <c r="AK24" i="17"/>
  <c r="AM17" i="17"/>
  <c r="L14" i="17"/>
  <c r="V29" i="8"/>
  <c r="AI11" i="8"/>
  <c r="X12" i="8"/>
  <c r="H20" i="8"/>
  <c r="M18" i="8"/>
  <c r="Q30" i="8"/>
  <c r="AN11" i="8"/>
  <c r="M32" i="8"/>
  <c r="AD15" i="8"/>
  <c r="L20" i="8"/>
  <c r="W33" i="8"/>
  <c r="AK9" i="8"/>
  <c r="AB28" i="8"/>
  <c r="AF12" i="8"/>
  <c r="Y19" i="2"/>
  <c r="Y36" i="8"/>
  <c r="T26" i="8"/>
  <c r="J25" i="8"/>
  <c r="L27" i="8"/>
  <c r="AN36" i="8"/>
  <c r="AN19" i="2"/>
  <c r="AH28" i="8"/>
  <c r="AH36" i="8"/>
  <c r="AH19" i="2"/>
  <c r="AK23" i="8"/>
  <c r="W29" i="8"/>
  <c r="O36" i="8"/>
  <c r="O19" i="2"/>
  <c r="N16" i="8"/>
  <c r="L29" i="8"/>
  <c r="AK24" i="8"/>
  <c r="AK16" i="8"/>
  <c r="AP9" i="8"/>
  <c r="AL15" i="8"/>
  <c r="AH16" i="8"/>
  <c r="AE28" i="8"/>
  <c r="K29" i="8"/>
  <c r="AQ20" i="8"/>
  <c r="N11" i="8"/>
  <c r="AA29" i="8"/>
  <c r="AH8" i="8"/>
  <c r="AQ27" i="8"/>
  <c r="AQ24" i="8"/>
  <c r="T20" i="8"/>
  <c r="AF25" i="8"/>
  <c r="AO20" i="8"/>
  <c r="W12" i="8"/>
  <c r="O33" i="8"/>
  <c r="L32" i="8"/>
  <c r="P10" i="8"/>
  <c r="AC9" i="8"/>
  <c r="I30" i="8"/>
  <c r="L17" i="8"/>
  <c r="AL33" i="8"/>
  <c r="K22" i="8"/>
  <c r="AE12" i="8"/>
  <c r="X14" i="8"/>
  <c r="U15" i="8"/>
  <c r="R7" i="8"/>
  <c r="AA28" i="8"/>
  <c r="AL14" i="8"/>
  <c r="AB14" i="8"/>
  <c r="Y29" i="8"/>
  <c r="S16" i="8"/>
  <c r="AM32" i="8"/>
  <c r="AL21" i="8"/>
  <c r="AL28" i="8"/>
  <c r="AT19" i="2"/>
  <c r="S24" i="8"/>
  <c r="P14" i="8"/>
  <c r="AH20" i="8"/>
  <c r="Y24" i="8"/>
  <c r="AC18" i="8"/>
  <c r="N19" i="2"/>
  <c r="N36" i="8"/>
  <c r="W20" i="8"/>
  <c r="AD23" i="8"/>
  <c r="AN16" i="8"/>
  <c r="AK12" i="8"/>
  <c r="AM25" i="8"/>
  <c r="M10" i="8"/>
  <c r="AH14" i="8"/>
  <c r="AQ29" i="8"/>
  <c r="Z25" i="8"/>
  <c r="AP14" i="8"/>
  <c r="P28" i="8"/>
  <c r="AB17" i="8"/>
  <c r="AJ29" i="8"/>
  <c r="H33" i="8"/>
  <c r="T11" i="8"/>
  <c r="AL19" i="2"/>
  <c r="AL36" i="8"/>
  <c r="AG30" i="8"/>
  <c r="I28" i="8"/>
  <c r="Y22" i="8"/>
  <c r="O18" i="8"/>
  <c r="AP29" i="8"/>
  <c r="T33" i="8"/>
  <c r="K12" i="8"/>
  <c r="I8" i="8"/>
  <c r="AN25" i="8"/>
  <c r="AC22" i="8"/>
  <c r="L28" i="8"/>
  <c r="AG32" i="8"/>
  <c r="U29" i="8"/>
  <c r="AE22" i="8"/>
  <c r="AB20" i="8"/>
  <c r="V9" i="8"/>
  <c r="Q28" i="8"/>
  <c r="N28" i="8"/>
  <c r="AF16" i="8"/>
  <c r="AO23" i="8"/>
  <c r="AI32" i="8"/>
  <c r="AP7" i="8"/>
  <c r="J21" i="8"/>
  <c r="S30" i="8"/>
  <c r="BE19" i="2"/>
  <c r="M11" i="8"/>
  <c r="AD26" i="8"/>
  <c r="AO12" i="8"/>
  <c r="U17" i="17"/>
  <c r="S21" i="17"/>
  <c r="X15" i="17"/>
  <c r="AF24" i="17"/>
  <c r="S10" i="17"/>
  <c r="AM32" i="17"/>
  <c r="AX27" i="2"/>
  <c r="K22" i="17"/>
  <c r="U9" i="17"/>
  <c r="J28" i="17"/>
  <c r="N33" i="17"/>
  <c r="AI31" i="17"/>
  <c r="AO10" i="17"/>
  <c r="U26" i="17"/>
  <c r="S14" i="17"/>
  <c r="AC21" i="17"/>
  <c r="N12" i="17"/>
  <c r="N18" i="17"/>
  <c r="AE18" i="17"/>
  <c r="AM28" i="17"/>
  <c r="AP18" i="17"/>
  <c r="AN27" i="17"/>
  <c r="K29" i="17"/>
  <c r="AN12" i="17"/>
  <c r="AH7" i="17"/>
  <c r="BB27" i="2"/>
  <c r="AK10" i="17"/>
  <c r="O11" i="17"/>
  <c r="X27" i="17"/>
  <c r="AI33" i="17"/>
  <c r="AB18" i="17"/>
  <c r="S9" i="17"/>
  <c r="R30" i="17"/>
  <c r="V29" i="17"/>
  <c r="L28" i="17"/>
  <c r="M14" i="17"/>
  <c r="AA17" i="17"/>
  <c r="AJ14" i="17"/>
  <c r="W7" i="17"/>
  <c r="AE29" i="17"/>
  <c r="AL30" i="17"/>
  <c r="I27" i="17"/>
  <c r="N10" i="17"/>
  <c r="T12" i="17"/>
  <c r="I24" i="17"/>
  <c r="AL31" i="17"/>
  <c r="H20" i="17"/>
  <c r="P33" i="17"/>
  <c r="AN36" i="17"/>
  <c r="AN27" i="2"/>
  <c r="AO36" i="17"/>
  <c r="AO27" i="2"/>
  <c r="AP28" i="17"/>
  <c r="Q10" i="17"/>
  <c r="AQ24" i="17"/>
  <c r="T24" i="17"/>
  <c r="M29" i="17"/>
  <c r="Q32" i="17"/>
  <c r="AQ12" i="17"/>
  <c r="AL24" i="17"/>
  <c r="AF26" i="17"/>
  <c r="AC14" i="17"/>
  <c r="Q36" i="17"/>
  <c r="Q27" i="2"/>
  <c r="AP22" i="17"/>
  <c r="O28" i="17"/>
  <c r="AE22" i="17"/>
  <c r="O30" i="17"/>
  <c r="AH20" i="17"/>
  <c r="U10" i="17"/>
  <c r="AQ11" i="17"/>
  <c r="H7" i="17"/>
  <c r="Y8" i="17"/>
  <c r="O18" i="17"/>
  <c r="R22" i="17"/>
  <c r="W10" i="17"/>
  <c r="O33" i="17"/>
  <c r="AH11" i="17"/>
  <c r="AB24" i="17"/>
  <c r="Y12" i="17"/>
  <c r="Z27" i="2"/>
  <c r="Z36" i="17"/>
  <c r="W24" i="17"/>
  <c r="O21" i="17"/>
  <c r="T25" i="17"/>
  <c r="AO17" i="17"/>
  <c r="Z25" i="17"/>
  <c r="H11" i="17"/>
  <c r="M9" i="17"/>
  <c r="S27" i="17"/>
  <c r="U31" i="17"/>
  <c r="O9" i="17"/>
  <c r="AA20" i="17"/>
  <c r="AN10" i="17"/>
  <c r="AC15" i="17"/>
  <c r="S29" i="17"/>
  <c r="AC25" i="17"/>
  <c r="W12" i="17"/>
  <c r="AK7" i="17"/>
  <c r="U27" i="17"/>
  <c r="R10" i="17"/>
  <c r="O14" i="17"/>
  <c r="BC27" i="2"/>
  <c r="T33" i="17"/>
  <c r="M32" i="17"/>
  <c r="H10" i="17"/>
  <c r="AH9" i="17"/>
  <c r="W16" i="17"/>
  <c r="X24" i="17"/>
  <c r="N25" i="17"/>
  <c r="J15" i="17"/>
  <c r="AQ17" i="17"/>
  <c r="R17" i="17"/>
  <c r="J26" i="17"/>
  <c r="AQ16" i="17"/>
  <c r="V7" i="17"/>
  <c r="AE27" i="2"/>
  <c r="AE36" i="17"/>
  <c r="AJ22" i="17"/>
  <c r="K9" i="17"/>
  <c r="AO7" i="17"/>
  <c r="I17" i="17"/>
  <c r="W27" i="17"/>
  <c r="AD25" i="17"/>
  <c r="AG12" i="17"/>
  <c r="AN29" i="17"/>
  <c r="AG18" i="17"/>
  <c r="H22" i="17"/>
  <c r="AM27" i="17"/>
  <c r="O10" i="17"/>
  <c r="AE21" i="17"/>
  <c r="R32" i="8"/>
  <c r="T29" i="8"/>
  <c r="I9" i="8"/>
  <c r="AC20" i="8"/>
  <c r="R28" i="8"/>
  <c r="AP20" i="8"/>
  <c r="AH23" i="8"/>
  <c r="AC24" i="8"/>
  <c r="N20" i="8"/>
  <c r="J18" i="8"/>
  <c r="P11" i="8"/>
  <c r="AJ8" i="8"/>
  <c r="S14" i="8"/>
  <c r="AG21" i="8"/>
  <c r="Y14" i="8"/>
  <c r="AC27" i="8"/>
  <c r="AM11" i="8"/>
  <c r="P17" i="8"/>
  <c r="AN18" i="8"/>
  <c r="AA16" i="8"/>
  <c r="AK11" i="8"/>
  <c r="AE19" i="2"/>
  <c r="AE36" i="8"/>
  <c r="P27" i="8"/>
  <c r="R31" i="8"/>
  <c r="I36" i="8"/>
  <c r="I19" i="2"/>
  <c r="X16" i="8"/>
  <c r="AB26" i="8"/>
  <c r="V14" i="8"/>
  <c r="AO19" i="2"/>
  <c r="AO36" i="8"/>
  <c r="K7" i="8"/>
  <c r="AF7" i="8"/>
  <c r="AL30" i="8"/>
  <c r="H11" i="8"/>
  <c r="AD8" i="8"/>
  <c r="AG36" i="8"/>
  <c r="AG19" i="2"/>
  <c r="AD12" i="8"/>
  <c r="T15" i="8"/>
  <c r="AJ15" i="8"/>
  <c r="I32" i="8"/>
  <c r="M29" i="8"/>
  <c r="P19" i="2"/>
  <c r="P36" i="8"/>
  <c r="AF15" i="8"/>
  <c r="L10" i="8"/>
  <c r="N12" i="8"/>
  <c r="AG7" i="8"/>
  <c r="AE20" i="8"/>
  <c r="AC15" i="8"/>
  <c r="AX19" i="2"/>
  <c r="AX48" i="2" s="1"/>
  <c r="AC33" i="8"/>
  <c r="AP24" i="8"/>
  <c r="AA14" i="8"/>
  <c r="AJ9" i="8"/>
  <c r="W7" i="8"/>
  <c r="V8" i="8"/>
  <c r="N10" i="8"/>
  <c r="AQ11" i="8"/>
  <c r="AD33" i="8"/>
  <c r="AA8" i="8"/>
  <c r="AH17" i="8"/>
  <c r="AP17" i="8"/>
  <c r="AO15" i="8"/>
  <c r="S28" i="8"/>
  <c r="AJ30" i="8"/>
  <c r="R24" i="8"/>
  <c r="AD16" i="8"/>
  <c r="Z36" i="8"/>
  <c r="Z19" i="2"/>
  <c r="AI30" i="8"/>
  <c r="R8" i="8"/>
  <c r="V22" i="8"/>
  <c r="M24" i="8"/>
  <c r="AE29" i="8"/>
  <c r="AM8" i="8"/>
  <c r="AD28" i="8"/>
  <c r="BD19" i="2"/>
  <c r="AF20" i="8"/>
  <c r="AK18" i="8"/>
  <c r="Z9" i="8"/>
  <c r="Y23" i="8"/>
  <c r="AF9" i="8"/>
  <c r="AN7" i="8"/>
  <c r="AM23" i="8"/>
  <c r="AS19" i="2"/>
  <c r="I27" i="8"/>
  <c r="AD25" i="8"/>
  <c r="AK20" i="8"/>
  <c r="BG19" i="2"/>
  <c r="AE9" i="8"/>
  <c r="O32" i="8"/>
  <c r="AE8" i="8"/>
  <c r="K23" i="8"/>
  <c r="R15" i="8"/>
  <c r="AF14" i="8"/>
  <c r="P22" i="8"/>
  <c r="AN26" i="8"/>
  <c r="AA32" i="8"/>
  <c r="AO21" i="8"/>
  <c r="AL22" i="8"/>
  <c r="AB25" i="8"/>
  <c r="L12" i="8"/>
  <c r="P15" i="8"/>
  <c r="AG8" i="8"/>
  <c r="AL32" i="8"/>
  <c r="Z28" i="8"/>
  <c r="AF26" i="8"/>
  <c r="AL10" i="8"/>
  <c r="S19" i="2"/>
  <c r="S36" i="8"/>
  <c r="AB11" i="8"/>
  <c r="V36" i="8"/>
  <c r="V19" i="2"/>
  <c r="M28" i="8"/>
  <c r="T21" i="8"/>
  <c r="H15" i="8"/>
  <c r="AI25" i="8"/>
  <c r="X30" i="8"/>
  <c r="X19" i="2"/>
  <c r="X36" i="8"/>
  <c r="AJ17" i="8"/>
  <c r="AO33" i="8"/>
  <c r="N23" i="8"/>
  <c r="AM7" i="8"/>
  <c r="AC17" i="8"/>
  <c r="AN27" i="8"/>
  <c r="Y32" i="8"/>
  <c r="AO14" i="8"/>
  <c r="AG10" i="8"/>
  <c r="AC26" i="8"/>
  <c r="AQ20" i="17"/>
  <c r="AN9" i="17"/>
  <c r="J8" i="17"/>
  <c r="V24" i="17"/>
  <c r="P30" i="17"/>
  <c r="AQ22" i="17"/>
  <c r="AZ27" i="2"/>
  <c r="U16" i="17"/>
  <c r="R16" i="17"/>
  <c r="J23" i="17"/>
  <c r="W32" i="17"/>
  <c r="AA24" i="17"/>
  <c r="AB14" i="17"/>
  <c r="T26" i="17"/>
  <c r="AL29" i="17"/>
  <c r="AB31" i="17"/>
  <c r="X20" i="17"/>
  <c r="S23" i="17"/>
  <c r="L12" i="17"/>
  <c r="AQ31" i="17"/>
  <c r="AE15" i="17"/>
  <c r="AE23" i="17"/>
  <c r="AQ8" i="17"/>
  <c r="AF11" i="17"/>
  <c r="AO12" i="17"/>
  <c r="Z24" i="17"/>
  <c r="V30" i="17"/>
  <c r="R33" i="17"/>
  <c r="AN33" i="17"/>
  <c r="N16" i="17"/>
  <c r="AE25" i="17"/>
  <c r="L9" i="17"/>
  <c r="AB21" i="17"/>
  <c r="AO33" i="17"/>
  <c r="AD8" i="17"/>
  <c r="P27" i="17"/>
  <c r="AE9" i="17"/>
  <c r="N30" i="17"/>
  <c r="H9" i="17"/>
  <c r="AP24" i="17"/>
  <c r="AP17" i="17"/>
  <c r="AP21" i="17"/>
  <c r="L27" i="17"/>
  <c r="AL22" i="17"/>
  <c r="Z28" i="17"/>
  <c r="K18" i="17"/>
  <c r="AG11" i="17"/>
  <c r="AP10" i="17"/>
  <c r="J17" i="17"/>
  <c r="AB9" i="17"/>
  <c r="T31" i="17"/>
  <c r="AA23" i="17"/>
  <c r="Q29" i="17"/>
  <c r="AL32" i="17"/>
  <c r="AC11" i="17"/>
  <c r="AB12" i="17"/>
  <c r="Y27" i="17"/>
  <c r="AK21" i="17"/>
  <c r="V16" i="17"/>
  <c r="AL15" i="17"/>
  <c r="Y33" i="17"/>
  <c r="Q16" i="17"/>
  <c r="X23" i="17"/>
  <c r="AC28" i="17"/>
  <c r="AL36" i="17"/>
  <c r="AL27" i="2"/>
  <c r="S28" i="17"/>
  <c r="AO27" i="17"/>
  <c r="N11" i="17"/>
  <c r="I20" i="17"/>
  <c r="Q17" i="17"/>
  <c r="H24" i="17"/>
  <c r="R9" i="17"/>
  <c r="J27" i="2"/>
  <c r="J36" i="17"/>
  <c r="AK14" i="17"/>
  <c r="P24" i="17"/>
  <c r="AG8" i="17"/>
  <c r="T32" i="17"/>
  <c r="Z22" i="17"/>
  <c r="AM12" i="17"/>
  <c r="W9" i="17"/>
  <c r="AG16" i="17"/>
  <c r="AM8" i="17"/>
  <c r="T22" i="17"/>
  <c r="AT27" i="2"/>
  <c r="I29" i="17"/>
  <c r="S31" i="17"/>
  <c r="AJ27" i="2"/>
  <c r="AJ36" i="17"/>
  <c r="H30" i="17"/>
  <c r="X29" i="17"/>
  <c r="T30" i="17"/>
  <c r="AH32" i="17"/>
  <c r="AG20" i="17"/>
  <c r="AH21" i="17"/>
  <c r="S26" i="17"/>
  <c r="M22" i="17"/>
  <c r="AD20" i="17"/>
  <c r="AG24" i="17"/>
  <c r="AF15" i="17"/>
  <c r="P31" i="17"/>
  <c r="AO25" i="17"/>
  <c r="AC30" i="17"/>
  <c r="AA16" i="17"/>
  <c r="AO11" i="17"/>
  <c r="N14" i="17"/>
  <c r="AL23" i="17"/>
  <c r="J22" i="17"/>
  <c r="X14" i="17"/>
  <c r="X10" i="17"/>
  <c r="J10" i="17"/>
  <c r="AG21" i="17"/>
  <c r="BD27" i="2"/>
  <c r="V17" i="17"/>
  <c r="AB28" i="17"/>
  <c r="AI17" i="8"/>
  <c r="P26" i="8"/>
  <c r="AQ15" i="8"/>
  <c r="AG31" i="8"/>
  <c r="Q26" i="8"/>
  <c r="AM15" i="8"/>
  <c r="AA12" i="8"/>
  <c r="AA25" i="8"/>
  <c r="AJ18" i="8"/>
  <c r="T27" i="8"/>
  <c r="AN22" i="8"/>
  <c r="U19" i="2"/>
  <c r="U36" i="8"/>
  <c r="N22" i="8"/>
  <c r="U10" i="8"/>
  <c r="AA15" i="8"/>
  <c r="AE31" i="8"/>
  <c r="R10" i="8"/>
  <c r="AK28" i="8"/>
  <c r="O22" i="8"/>
  <c r="Z10" i="8"/>
  <c r="AB8" i="8"/>
  <c r="AG23" i="8"/>
  <c r="AQ12" i="8"/>
  <c r="AM30" i="8"/>
  <c r="M27" i="8"/>
  <c r="AD18" i="8"/>
  <c r="AE16" i="8"/>
  <c r="T23" i="8"/>
  <c r="O9" i="8"/>
  <c r="K26" i="8"/>
  <c r="AD24" i="8"/>
  <c r="H29" i="8"/>
  <c r="AQ36" i="8"/>
  <c r="AQ19" i="2"/>
  <c r="K31" i="8"/>
  <c r="T18" i="8"/>
  <c r="AN31" i="8"/>
  <c r="P7" i="8"/>
  <c r="Y16" i="8"/>
  <c r="AD11" i="8"/>
  <c r="AQ32" i="8"/>
  <c r="I16" i="8"/>
  <c r="M31" i="8"/>
  <c r="H14" i="8"/>
  <c r="AP15" i="8"/>
  <c r="AJ10" i="8"/>
  <c r="S12" i="8"/>
  <c r="X17" i="8"/>
  <c r="Y31" i="8"/>
  <c r="W15" i="8"/>
  <c r="AJ16" i="8"/>
  <c r="AP21" i="8"/>
  <c r="AP32" i="8"/>
  <c r="I22" i="8"/>
  <c r="AD29" i="8"/>
  <c r="S17" i="8"/>
  <c r="AF23" i="8"/>
  <c r="Q36" i="8"/>
  <c r="Q19" i="2"/>
  <c r="X27" i="8"/>
  <c r="AI7" i="8"/>
  <c r="Z16" i="8"/>
  <c r="M17" i="8"/>
  <c r="AN32" i="8"/>
  <c r="T14" i="8"/>
  <c r="K30" i="8"/>
  <c r="J27" i="8"/>
  <c r="X32" i="8"/>
  <c r="AM28" i="8"/>
  <c r="AN8" i="8"/>
  <c r="H10" i="8"/>
  <c r="AI18" i="8"/>
  <c r="K24" i="8"/>
  <c r="AA33" i="8"/>
  <c r="H8" i="8"/>
  <c r="N14" i="8"/>
  <c r="P29" i="8"/>
  <c r="Z26" i="8"/>
  <c r="AN10" i="8"/>
  <c r="K33" i="8"/>
  <c r="Y28" i="8"/>
  <c r="AK27" i="8"/>
  <c r="AI24" i="8"/>
  <c r="AI15" i="8"/>
  <c r="J30" i="8"/>
  <c r="Y17" i="8"/>
  <c r="AB10" i="8"/>
  <c r="AA26" i="8"/>
  <c r="J24" i="8"/>
  <c r="N27" i="8"/>
  <c r="AM22" i="8"/>
  <c r="AJ32" i="8"/>
  <c r="R12" i="8"/>
  <c r="T17" i="8"/>
  <c r="AM27" i="8"/>
  <c r="AK19" i="2"/>
  <c r="AK36" i="8"/>
  <c r="AP23" i="8"/>
  <c r="T16" i="8"/>
  <c r="AL23" i="8"/>
  <c r="AC32" i="8"/>
  <c r="J26" i="8"/>
  <c r="AP11" i="8"/>
  <c r="AF24" i="8"/>
  <c r="L25" i="8"/>
  <c r="AE21" i="8"/>
  <c r="AP22" i="8"/>
  <c r="H23" i="8"/>
  <c r="Y10" i="8"/>
  <c r="M22" i="8"/>
  <c r="H21" i="8"/>
  <c r="N7" i="8"/>
  <c r="AK31" i="8"/>
  <c r="AM29" i="17"/>
  <c r="AW27" i="2"/>
  <c r="X12" i="17"/>
  <c r="AM18" i="17"/>
  <c r="AI16" i="17"/>
  <c r="AB33" i="17"/>
  <c r="L11" i="17"/>
  <c r="Y24" i="17"/>
  <c r="AQ29" i="17"/>
  <c r="K26" i="17"/>
  <c r="T7" i="17"/>
  <c r="Y26" i="17"/>
  <c r="Y36" i="17"/>
  <c r="Y27" i="2"/>
  <c r="Y16" i="17"/>
  <c r="V27" i="17"/>
  <c r="X25" i="17"/>
  <c r="AD36" i="17"/>
  <c r="AD27" i="2"/>
  <c r="AK15" i="17"/>
  <c r="AO18" i="17"/>
  <c r="AI17" i="17"/>
  <c r="AD29" i="17"/>
  <c r="AO29" i="17"/>
  <c r="M15" i="17"/>
  <c r="I21" i="17"/>
  <c r="AL28" i="17"/>
  <c r="AM9" i="17"/>
  <c r="S18" i="17"/>
  <c r="AI32" i="17"/>
  <c r="AP26" i="17"/>
  <c r="Y15" i="17"/>
  <c r="Z7" i="17"/>
  <c r="AF8" i="17"/>
  <c r="AH26" i="17"/>
  <c r="AN31" i="17"/>
  <c r="H31" i="17"/>
  <c r="Q28" i="17"/>
  <c r="M21" i="17"/>
  <c r="BE27" i="2"/>
  <c r="AO9" i="17"/>
  <c r="AN16" i="17"/>
  <c r="M27" i="17"/>
  <c r="K33" i="17"/>
  <c r="AB29" i="17"/>
  <c r="M16" i="17"/>
  <c r="AB22" i="17"/>
  <c r="AN8" i="17"/>
  <c r="AE16" i="17"/>
  <c r="AA26" i="17"/>
  <c r="I22" i="17"/>
  <c r="AN32" i="17"/>
  <c r="AM21" i="17"/>
  <c r="AH17" i="17"/>
  <c r="Y10" i="17"/>
  <c r="Z26" i="17"/>
  <c r="K36" i="17"/>
  <c r="K27" i="2"/>
  <c r="AF10" i="17"/>
  <c r="Q26" i="17"/>
  <c r="AL11" i="17"/>
  <c r="W28" i="17"/>
  <c r="AE27" i="17"/>
  <c r="X18" i="17"/>
  <c r="AJ27" i="17"/>
  <c r="AC29" i="17"/>
  <c r="J7" i="17"/>
  <c r="J14" i="17"/>
  <c r="AG30" i="17"/>
  <c r="O25" i="17"/>
  <c r="AA12" i="17"/>
  <c r="O27" i="2"/>
  <c r="O36" i="17"/>
  <c r="AO28" i="17"/>
  <c r="AE11" i="17"/>
  <c r="X17" i="17"/>
  <c r="AI36" i="17"/>
  <c r="AI27" i="2"/>
  <c r="AF23" i="17"/>
  <c r="M11" i="17"/>
  <c r="AM15" i="17"/>
  <c r="AH15" i="17"/>
  <c r="P20" i="17"/>
  <c r="U28" i="17"/>
  <c r="AA32" i="17"/>
  <c r="AN23" i="17"/>
  <c r="AH25" i="17"/>
  <c r="K21" i="17"/>
  <c r="AE30" i="17"/>
  <c r="Y11" i="17"/>
  <c r="AB8" i="17"/>
  <c r="AP7" i="17"/>
  <c r="AF20" i="17"/>
  <c r="I36" i="17"/>
  <c r="I27" i="2"/>
  <c r="W27" i="2"/>
  <c r="W36" i="17"/>
  <c r="O16" i="17"/>
  <c r="R8" i="17"/>
  <c r="H28" i="17"/>
  <c r="N27" i="2"/>
  <c r="N36" i="17"/>
  <c r="AG15" i="17"/>
  <c r="AK33" i="17"/>
  <c r="N31" i="17"/>
  <c r="Z8" i="17"/>
  <c r="Q9" i="17"/>
  <c r="Z14" i="17"/>
  <c r="AF30" i="17"/>
  <c r="AF31" i="17"/>
  <c r="AD14" i="17"/>
  <c r="AG25" i="17"/>
  <c r="AD31" i="17"/>
  <c r="T21" i="17"/>
  <c r="AN26" i="17"/>
  <c r="R23" i="17"/>
  <c r="U33" i="17"/>
  <c r="S8" i="17"/>
  <c r="V31" i="17"/>
  <c r="J16" i="17"/>
  <c r="AQ28" i="17"/>
  <c r="Z17" i="17"/>
  <c r="J30" i="17"/>
  <c r="K28" i="17"/>
  <c r="M12" i="17"/>
  <c r="L24" i="17"/>
  <c r="AB10" i="17"/>
  <c r="AK20" i="17"/>
  <c r="T27" i="17"/>
  <c r="P14" i="17"/>
  <c r="O30" i="8"/>
  <c r="O26" i="8"/>
  <c r="Y27" i="8"/>
  <c r="W16" i="8"/>
  <c r="AK25" i="8"/>
  <c r="O16" i="8"/>
  <c r="U9" i="8"/>
  <c r="R18" i="8"/>
  <c r="BC19" i="2"/>
  <c r="X33" i="8"/>
  <c r="AV19" i="2"/>
  <c r="H26" i="8"/>
  <c r="AD22" i="8"/>
  <c r="Q25" i="8"/>
  <c r="W10" i="8"/>
  <c r="Z21" i="8"/>
  <c r="V21" i="8"/>
  <c r="P25" i="8"/>
  <c r="W32" i="8"/>
  <c r="X26" i="8"/>
  <c r="AA24" i="8"/>
  <c r="Q32" i="8"/>
  <c r="AB36" i="8"/>
  <c r="AB19" i="2"/>
  <c r="AO28" i="8"/>
  <c r="R26" i="8"/>
  <c r="L16" i="8"/>
  <c r="AK10" i="8"/>
  <c r="AQ31" i="8"/>
  <c r="AH32" i="8"/>
  <c r="U32" i="8"/>
  <c r="X31" i="8"/>
  <c r="N18" i="8"/>
  <c r="W21" i="8"/>
  <c r="Y11" i="8"/>
  <c r="AL31" i="8"/>
  <c r="R36" i="8"/>
  <c r="R19" i="2"/>
  <c r="K19" i="2"/>
  <c r="K36" i="8"/>
  <c r="U23" i="8"/>
  <c r="AO26" i="8"/>
  <c r="X11" i="8"/>
  <c r="Z12" i="8"/>
  <c r="AL25" i="8"/>
  <c r="L7" i="8"/>
  <c r="AD17" i="8"/>
  <c r="K28" i="8"/>
  <c r="Y33" i="8"/>
  <c r="AL29" i="8"/>
  <c r="Y21" i="8"/>
  <c r="Q23" i="8"/>
  <c r="AF33" i="8"/>
  <c r="AE33" i="8"/>
  <c r="AN28" i="8"/>
  <c r="AH27" i="8"/>
  <c r="N26" i="8"/>
  <c r="AH21" i="8"/>
  <c r="N32" i="8"/>
  <c r="AE18" i="8"/>
  <c r="AG24" i="8"/>
  <c r="T28" i="8"/>
  <c r="V28" i="8"/>
  <c r="AC25" i="8"/>
  <c r="U33" i="8"/>
  <c r="Y30" i="8"/>
  <c r="BA19" i="2"/>
  <c r="AH9" i="8"/>
  <c r="AQ14" i="8"/>
  <c r="AJ22" i="8"/>
  <c r="AB22" i="8"/>
  <c r="AP8" i="8"/>
  <c r="AC36" i="8"/>
  <c r="AC19" i="2"/>
  <c r="AJ11" i="8"/>
  <c r="AE23" i="8"/>
  <c r="U25" i="8"/>
  <c r="L22" i="8"/>
  <c r="AG29" i="8"/>
  <c r="S26" i="8"/>
  <c r="AI31" i="8"/>
  <c r="AH24" i="8"/>
  <c r="BF19" i="2"/>
  <c r="I26" i="8"/>
  <c r="H32" i="8"/>
  <c r="AM21" i="8"/>
  <c r="P9" i="8"/>
  <c r="AE26" i="8"/>
  <c r="R29" i="8"/>
  <c r="K25" i="8"/>
  <c r="O14" i="8"/>
  <c r="H25" i="8"/>
  <c r="S7" i="8"/>
  <c r="W25" i="8"/>
  <c r="L23" i="8"/>
  <c r="Z18" i="8"/>
  <c r="Z30" i="8"/>
  <c r="AL11" i="8"/>
  <c r="V24" i="8"/>
  <c r="I21" i="8"/>
  <c r="AH15" i="8"/>
  <c r="H17" i="8"/>
  <c r="H30" i="8"/>
  <c r="R22" i="8"/>
  <c r="Q20" i="8"/>
  <c r="S22" i="8"/>
  <c r="AU19" i="2"/>
  <c r="K9" i="8"/>
  <c r="AI10" i="8"/>
  <c r="AD31" i="8"/>
  <c r="Y9" i="8"/>
  <c r="AK29" i="8"/>
  <c r="J11" i="8"/>
  <c r="AF36" i="8"/>
  <c r="AF19" i="2"/>
  <c r="AJ24" i="17"/>
  <c r="N9" i="17"/>
  <c r="O24" i="17"/>
  <c r="N27" i="17"/>
  <c r="N15" i="17"/>
  <c r="L30" i="17"/>
  <c r="Z31" i="17"/>
  <c r="AI21" i="17"/>
  <c r="AC27" i="17"/>
  <c r="AE7" i="17"/>
  <c r="Q22" i="17"/>
  <c r="U30" i="17"/>
  <c r="AA25" i="17"/>
  <c r="I26" i="17"/>
  <c r="AM26" i="17"/>
  <c r="N32" i="17"/>
  <c r="AK27" i="17"/>
  <c r="M30" i="17"/>
  <c r="V33" i="17"/>
  <c r="S15" i="17"/>
  <c r="AA30" i="17"/>
  <c r="T15" i="17"/>
  <c r="O29" i="17"/>
  <c r="AD10" i="17"/>
  <c r="I32" i="17"/>
  <c r="U7" i="17"/>
  <c r="AG17" i="17"/>
  <c r="AQ36" i="17"/>
  <c r="AQ27" i="2"/>
  <c r="Z18" i="17"/>
  <c r="M10" i="17"/>
  <c r="J12" i="17"/>
  <c r="AN28" i="17"/>
  <c r="AO15" i="17"/>
  <c r="J29" i="17"/>
  <c r="V11" i="17"/>
  <c r="AP15" i="17"/>
  <c r="AF27" i="17"/>
  <c r="I15" i="17"/>
  <c r="W23" i="17"/>
  <c r="W21" i="17"/>
  <c r="V21" i="17"/>
  <c r="AG23" i="17"/>
  <c r="I11" i="17"/>
  <c r="AO22" i="17"/>
  <c r="U25" i="17"/>
  <c r="J33" i="17"/>
  <c r="AK12" i="17"/>
  <c r="T29" i="17"/>
  <c r="P11" i="17"/>
  <c r="L10" i="17"/>
  <c r="AP29" i="17"/>
  <c r="Q12" i="17"/>
  <c r="T36" i="17"/>
  <c r="T27" i="2"/>
  <c r="AN24" i="17"/>
  <c r="AN14" i="17"/>
  <c r="AA18" i="17"/>
  <c r="H17" i="17"/>
  <c r="AK22" i="17"/>
  <c r="H25" i="17"/>
  <c r="W18" i="17"/>
  <c r="Q18" i="17"/>
  <c r="AJ28" i="17"/>
  <c r="AN17" i="17"/>
  <c r="U32" i="17"/>
  <c r="AV27" i="2"/>
  <c r="T18" i="17"/>
  <c r="AD24" i="17"/>
  <c r="H8" i="17"/>
  <c r="AB17" i="17"/>
  <c r="AI23" i="17"/>
  <c r="T20" i="17"/>
  <c r="AP14" i="17"/>
  <c r="P21" i="17"/>
  <c r="Q7" i="17"/>
  <c r="AJ32" i="17"/>
  <c r="Z10" i="17"/>
  <c r="AO21" i="17"/>
  <c r="AA7" i="17"/>
  <c r="Y20" i="17"/>
  <c r="AD22" i="17"/>
  <c r="X31" i="17"/>
  <c r="AY27" i="2"/>
  <c r="AC33" i="17"/>
  <c r="W30" i="17"/>
  <c r="K30" i="17"/>
  <c r="AJ33" i="17"/>
  <c r="H27" i="17"/>
  <c r="AQ7" i="17"/>
  <c r="AJ31" i="17"/>
  <c r="AB11" i="17"/>
  <c r="O15" i="17"/>
  <c r="U20" i="17"/>
  <c r="H32" i="17"/>
  <c r="T8" i="17"/>
  <c r="H23" i="17"/>
  <c r="L7" i="17"/>
  <c r="M25" i="17"/>
  <c r="R28" i="17"/>
  <c r="H15" i="17"/>
  <c r="AF29" i="17"/>
  <c r="N28" i="17"/>
  <c r="AF22" i="17"/>
  <c r="X26" i="17"/>
  <c r="AA29" i="17"/>
  <c r="AE8" i="17"/>
  <c r="P28" i="17"/>
  <c r="H33" i="17"/>
  <c r="L8" i="17"/>
  <c r="AD21" i="17"/>
  <c r="Q15" i="17"/>
  <c r="U15" i="17"/>
  <c r="AI12" i="17"/>
  <c r="R25" i="17"/>
  <c r="AH18" i="17"/>
  <c r="AQ27" i="17"/>
  <c r="K15" i="17"/>
  <c r="K23" i="17"/>
  <c r="AK18" i="17"/>
  <c r="I7" i="17"/>
  <c r="BD56" i="2" l="1"/>
  <c r="BC56" i="2"/>
  <c r="AT56" i="2"/>
  <c r="AV56" i="2"/>
  <c r="BC48" i="2"/>
  <c r="AS56" i="2"/>
  <c r="AY56" i="2"/>
  <c r="BE56" i="2"/>
  <c r="AS48" i="2"/>
  <c r="BF48" i="2"/>
  <c r="AT48" i="2"/>
  <c r="AV48" i="2"/>
  <c r="AU56" i="2"/>
  <c r="AU48" i="2"/>
  <c r="X16" i="2"/>
  <c r="X13" i="8"/>
  <c r="P24" i="2"/>
  <c r="P13" i="17"/>
  <c r="I56" i="2"/>
  <c r="I27" i="15"/>
  <c r="AI56" i="2"/>
  <c r="AI27" i="15"/>
  <c r="O27" i="15"/>
  <c r="O56" i="2"/>
  <c r="J13" i="17"/>
  <c r="J24" i="2"/>
  <c r="AK23" i="2"/>
  <c r="AK6" i="17"/>
  <c r="AA19" i="17"/>
  <c r="AA25" i="2"/>
  <c r="BF23" i="2"/>
  <c r="M24" i="2"/>
  <c r="M13" i="17"/>
  <c r="I23" i="2"/>
  <c r="I6" i="17"/>
  <c r="L6" i="17"/>
  <c r="L23" i="2"/>
  <c r="T19" i="17"/>
  <c r="T25" i="2"/>
  <c r="BB24" i="2"/>
  <c r="M19" i="8"/>
  <c r="M17" i="2"/>
  <c r="J6" i="8"/>
  <c r="J15" i="2"/>
  <c r="AM16" i="2"/>
  <c r="AM13" i="8"/>
  <c r="BD17" i="2"/>
  <c r="AF19" i="15"/>
  <c r="AF48" i="2"/>
  <c r="AW17" i="2"/>
  <c r="AS25" i="2"/>
  <c r="Q6" i="17"/>
  <c r="Q23" i="2"/>
  <c r="P25" i="2"/>
  <c r="P19" i="17"/>
  <c r="J6" i="17"/>
  <c r="J23" i="2"/>
  <c r="Y27" i="15"/>
  <c r="Y56" i="2"/>
  <c r="AW56" i="2"/>
  <c r="T16" i="2"/>
  <c r="T13" i="8"/>
  <c r="AF17" i="2"/>
  <c r="AF19" i="8"/>
  <c r="V19" i="17"/>
  <c r="V25" i="2"/>
  <c r="H24" i="2"/>
  <c r="H13" i="17"/>
  <c r="AM56" i="2"/>
  <c r="AM27" i="15"/>
  <c r="X6" i="17"/>
  <c r="X23" i="2"/>
  <c r="AD6" i="8"/>
  <c r="AD15" i="2"/>
  <c r="AC16" i="2"/>
  <c r="AC13" i="8"/>
  <c r="Y25" i="2"/>
  <c r="Y19" i="17"/>
  <c r="AZ17" i="2"/>
  <c r="Y16" i="2"/>
  <c r="Y13" i="8"/>
  <c r="AI16" i="2"/>
  <c r="AI13" i="8"/>
  <c r="AO24" i="2"/>
  <c r="AO13" i="17"/>
  <c r="AQ13" i="17"/>
  <c r="AQ24" i="2"/>
  <c r="M6" i="17"/>
  <c r="M23" i="2"/>
  <c r="AC15" i="2"/>
  <c r="AC6" i="8"/>
  <c r="BA56" i="2"/>
  <c r="V24" i="2"/>
  <c r="V13" i="17"/>
  <c r="R25" i="2"/>
  <c r="R19" i="17"/>
  <c r="Z13" i="8"/>
  <c r="Z16" i="2"/>
  <c r="Q16" i="2"/>
  <c r="Q13" i="8"/>
  <c r="T27" i="15"/>
  <c r="T56" i="2"/>
  <c r="AZ56" i="2"/>
  <c r="AL48" i="2"/>
  <c r="AL19" i="15"/>
  <c r="BE25" i="2"/>
  <c r="AM19" i="17"/>
  <c r="AM25" i="2"/>
  <c r="AI24" i="2"/>
  <c r="AI13" i="17"/>
  <c r="W19" i="17"/>
  <c r="W25" i="2"/>
  <c r="AH24" i="2"/>
  <c r="AH13" i="17"/>
  <c r="I24" i="2"/>
  <c r="I13" i="17"/>
  <c r="AM24" i="2"/>
  <c r="AM13" i="17"/>
  <c r="AK15" i="2"/>
  <c r="AK6" i="8"/>
  <c r="AJ17" i="2"/>
  <c r="AJ19" i="8"/>
  <c r="AL19" i="8"/>
  <c r="AL17" i="2"/>
  <c r="Z17" i="2"/>
  <c r="Z17" i="15" s="1"/>
  <c r="Z19" i="8"/>
  <c r="L15" i="2"/>
  <c r="L6" i="8"/>
  <c r="AX23" i="2"/>
  <c r="U25" i="2"/>
  <c r="U19" i="17"/>
  <c r="BH24" i="2"/>
  <c r="AP13" i="17"/>
  <c r="AP24" i="2"/>
  <c r="U6" i="17"/>
  <c r="U23" i="2"/>
  <c r="O16" i="2"/>
  <c r="O13" i="8"/>
  <c r="AU15" i="2"/>
  <c r="BH17" i="2"/>
  <c r="P19" i="15"/>
  <c r="P48" i="2"/>
  <c r="R16" i="2"/>
  <c r="R13" i="8"/>
  <c r="P19" i="8"/>
  <c r="P17" i="2"/>
  <c r="L48" i="2"/>
  <c r="L19" i="15"/>
  <c r="BC24" i="2"/>
  <c r="AR16" i="2"/>
  <c r="AD19" i="17"/>
  <c r="AD25" i="2"/>
  <c r="AG19" i="17"/>
  <c r="AG25" i="2"/>
  <c r="AK24" i="2"/>
  <c r="AK13" i="17"/>
  <c r="AO16" i="2"/>
  <c r="AO13" i="8"/>
  <c r="AM6" i="8"/>
  <c r="AM15" i="2"/>
  <c r="AE19" i="8"/>
  <c r="AE17" i="2"/>
  <c r="K15" i="2"/>
  <c r="K6" i="8"/>
  <c r="AE19" i="15"/>
  <c r="AE48" i="2"/>
  <c r="S16" i="2"/>
  <c r="S13" i="8"/>
  <c r="AV17" i="2"/>
  <c r="BG24" i="2"/>
  <c r="AJ24" i="2"/>
  <c r="AJ13" i="17"/>
  <c r="AU25" i="2"/>
  <c r="AS17" i="2"/>
  <c r="AW16" i="2"/>
  <c r="O48" i="2"/>
  <c r="O19" i="15"/>
  <c r="L19" i="8"/>
  <c r="L17" i="2"/>
  <c r="AG27" i="15"/>
  <c r="AG56" i="2"/>
  <c r="V27" i="15"/>
  <c r="V56" i="2"/>
  <c r="U24" i="2"/>
  <c r="U13" i="17"/>
  <c r="AE19" i="17"/>
  <c r="AE25" i="2"/>
  <c r="BF56" i="2"/>
  <c r="AI23" i="2"/>
  <c r="AI6" i="17"/>
  <c r="AH27" i="15"/>
  <c r="AH56" i="2"/>
  <c r="AX17" i="2"/>
  <c r="AU17" i="2"/>
  <c r="AD23" i="2"/>
  <c r="AD6" i="17"/>
  <c r="X27" i="15"/>
  <c r="X56" i="2"/>
  <c r="Q13" i="17"/>
  <c r="Q24" i="2"/>
  <c r="O23" i="2"/>
  <c r="O6" i="17"/>
  <c r="L25" i="2"/>
  <c r="L19" i="17"/>
  <c r="AY23" i="2"/>
  <c r="AW23" i="2"/>
  <c r="AJ13" i="8"/>
  <c r="AJ16" i="2"/>
  <c r="M6" i="8"/>
  <c r="M15" i="2"/>
  <c r="J19" i="8"/>
  <c r="J17" i="2"/>
  <c r="AY25" i="2"/>
  <c r="AK27" i="15"/>
  <c r="AK56" i="2"/>
  <c r="BB23" i="2"/>
  <c r="AZ23" i="2"/>
  <c r="AP19" i="17"/>
  <c r="AP25" i="2"/>
  <c r="AK13" i="8"/>
  <c r="AK16" i="2"/>
  <c r="AJ19" i="15"/>
  <c r="AJ48" i="2"/>
  <c r="AA15" i="2"/>
  <c r="AA6" i="8"/>
  <c r="BF16" i="2"/>
  <c r="W13" i="17"/>
  <c r="W24" i="2"/>
  <c r="N19" i="17"/>
  <c r="N25" i="2"/>
  <c r="Y23" i="2"/>
  <c r="Y6" i="17"/>
  <c r="M48" i="2"/>
  <c r="M19" i="15"/>
  <c r="V6" i="8"/>
  <c r="V15" i="2"/>
  <c r="AP19" i="15"/>
  <c r="AP48" i="2"/>
  <c r="Q17" i="2"/>
  <c r="Q19" i="8"/>
  <c r="BG16" i="2"/>
  <c r="S6" i="8"/>
  <c r="S15" i="2"/>
  <c r="AQ16" i="2"/>
  <c r="AQ13" i="8"/>
  <c r="AY17" i="2"/>
  <c r="R19" i="15"/>
  <c r="R48" i="2"/>
  <c r="AR23" i="2"/>
  <c r="AF19" i="17"/>
  <c r="AF25" i="2"/>
  <c r="AV24" i="2"/>
  <c r="H13" i="8"/>
  <c r="H16" i="2"/>
  <c r="X19" i="15"/>
  <c r="X48" i="2"/>
  <c r="BD48" i="2"/>
  <c r="AG19" i="15"/>
  <c r="AG48" i="2"/>
  <c r="AF15" i="2"/>
  <c r="AF6" i="8"/>
  <c r="N19" i="8"/>
  <c r="N17" i="2"/>
  <c r="Z56" i="2"/>
  <c r="Z27" i="15"/>
  <c r="Q27" i="15"/>
  <c r="Q56" i="2"/>
  <c r="AB17" i="2"/>
  <c r="AB19" i="8"/>
  <c r="AP13" i="8"/>
  <c r="AP16" i="2"/>
  <c r="P16" i="2"/>
  <c r="P13" i="8"/>
  <c r="AB25" i="2"/>
  <c r="AB19" i="17"/>
  <c r="R17" i="2"/>
  <c r="R19" i="8"/>
  <c r="L13" i="8"/>
  <c r="L16" i="2"/>
  <c r="AY16" i="2"/>
  <c r="AI19" i="8"/>
  <c r="AI17" i="2"/>
  <c r="AR48" i="2"/>
  <c r="AO6" i="8"/>
  <c r="AO15" i="2"/>
  <c r="AY15" i="2"/>
  <c r="H6" i="8"/>
  <c r="H15" i="2"/>
  <c r="AT17" i="2"/>
  <c r="AG13" i="17"/>
  <c r="AG24" i="2"/>
  <c r="AZ25" i="2"/>
  <c r="AP27" i="15"/>
  <c r="AP56" i="2"/>
  <c r="AR15" i="2"/>
  <c r="I17" i="2"/>
  <c r="I19" i="8"/>
  <c r="AN19" i="8"/>
  <c r="AN17" i="2"/>
  <c r="AL15" i="2"/>
  <c r="AL6" i="8"/>
  <c r="AE13" i="8"/>
  <c r="AE16" i="2"/>
  <c r="X17" i="2"/>
  <c r="X19" i="8"/>
  <c r="AG17" i="2"/>
  <c r="AG19" i="8"/>
  <c r="S19" i="8"/>
  <c r="S17" i="2"/>
  <c r="AW48" i="2"/>
  <c r="BH15" i="2"/>
  <c r="BA16" i="2"/>
  <c r="AB19" i="15"/>
  <c r="AB48" i="2"/>
  <c r="Z23" i="2"/>
  <c r="Z6" i="17"/>
  <c r="BG15" i="2"/>
  <c r="P15" i="2"/>
  <c r="P6" i="8"/>
  <c r="BD16" i="2"/>
  <c r="AZ24" i="2"/>
  <c r="J27" i="15"/>
  <c r="J56" i="2"/>
  <c r="V48" i="2"/>
  <c r="V19" i="15"/>
  <c r="BD15" i="2"/>
  <c r="AC19" i="8"/>
  <c r="AC17" i="2"/>
  <c r="AE27" i="15"/>
  <c r="AE56" i="2"/>
  <c r="AS24" i="2"/>
  <c r="AO27" i="15"/>
  <c r="AO56" i="2"/>
  <c r="BA17" i="2"/>
  <c r="N19" i="15"/>
  <c r="N48" i="2"/>
  <c r="AL13" i="8"/>
  <c r="AL16" i="2"/>
  <c r="AX16" i="2"/>
  <c r="R6" i="8"/>
  <c r="R15" i="2"/>
  <c r="Y19" i="15"/>
  <c r="Y48" i="2"/>
  <c r="BA23" i="2"/>
  <c r="AI25" i="2"/>
  <c r="AI19" i="17"/>
  <c r="BD25" i="2"/>
  <c r="AL25" i="2"/>
  <c r="AL19" i="17"/>
  <c r="U6" i="8"/>
  <c r="U15" i="2"/>
  <c r="H19" i="15"/>
  <c r="H48" i="2"/>
  <c r="BB16" i="2"/>
  <c r="T15" i="2"/>
  <c r="T6" i="8"/>
  <c r="O6" i="8"/>
  <c r="O15" i="2"/>
  <c r="BB25" i="2"/>
  <c r="AC6" i="17"/>
  <c r="AC23" i="2"/>
  <c r="AU24" i="2"/>
  <c r="BC15" i="2"/>
  <c r="N23" i="2"/>
  <c r="N6" i="17"/>
  <c r="BC25" i="2"/>
  <c r="K25" i="2"/>
  <c r="K19" i="17"/>
  <c r="AR56" i="2"/>
  <c r="J25" i="2"/>
  <c r="J19" i="17"/>
  <c r="U27" i="15"/>
  <c r="U56" i="2"/>
  <c r="AT25" i="2"/>
  <c r="AJ19" i="17"/>
  <c r="AJ25" i="2"/>
  <c r="O17" i="2"/>
  <c r="O19" i="8"/>
  <c r="AH15" i="2"/>
  <c r="AH6" i="8"/>
  <c r="U13" i="8"/>
  <c r="U16" i="2"/>
  <c r="AU23" i="2"/>
  <c r="AF6" i="17"/>
  <c r="AF23" i="2"/>
  <c r="AO25" i="2"/>
  <c r="AO19" i="17"/>
  <c r="AR17" i="2"/>
  <c r="AQ6" i="8"/>
  <c r="AQ15" i="2"/>
  <c r="AS15" i="2"/>
  <c r="AZ16" i="2"/>
  <c r="AT24" i="2"/>
  <c r="AQ23" i="2"/>
  <c r="AQ6" i="17"/>
  <c r="AA6" i="17"/>
  <c r="AA23" i="2"/>
  <c r="BD23" i="2"/>
  <c r="AN13" i="17"/>
  <c r="AN24" i="2"/>
  <c r="AQ56" i="2"/>
  <c r="AQ27" i="15"/>
  <c r="AE23" i="2"/>
  <c r="AE6" i="17"/>
  <c r="AV15" i="2"/>
  <c r="AC19" i="15"/>
  <c r="AC48" i="2"/>
  <c r="AK25" i="2"/>
  <c r="AK19" i="17"/>
  <c r="Z24" i="2"/>
  <c r="Z13" i="17"/>
  <c r="N27" i="15"/>
  <c r="N56" i="2"/>
  <c r="K56" i="2"/>
  <c r="K27" i="15"/>
  <c r="AZ15" i="2"/>
  <c r="BE15" i="2"/>
  <c r="N24" i="2"/>
  <c r="N13" i="17"/>
  <c r="X19" i="17"/>
  <c r="X25" i="2"/>
  <c r="AB24" i="2"/>
  <c r="AB13" i="17"/>
  <c r="AQ19" i="17"/>
  <c r="AQ25" i="2"/>
  <c r="S48" i="2"/>
  <c r="S19" i="15"/>
  <c r="AK17" i="2"/>
  <c r="AK19" i="8"/>
  <c r="AN15" i="2"/>
  <c r="AN6" i="8"/>
  <c r="V13" i="8"/>
  <c r="V16" i="2"/>
  <c r="I19" i="15"/>
  <c r="I48" i="2"/>
  <c r="AP17" i="2"/>
  <c r="AP19" i="8"/>
  <c r="AC13" i="17"/>
  <c r="AC24" i="2"/>
  <c r="H25" i="2"/>
  <c r="H19" i="17"/>
  <c r="BB56" i="2"/>
  <c r="S13" i="17"/>
  <c r="S24" i="2"/>
  <c r="AP15" i="2"/>
  <c r="AP6" i="8"/>
  <c r="AH16" i="2"/>
  <c r="AH13" i="8"/>
  <c r="AU16" i="2"/>
  <c r="BB15" i="2"/>
  <c r="BA15" i="2"/>
  <c r="L24" i="2"/>
  <c r="L13" i="17"/>
  <c r="O25" i="2"/>
  <c r="O19" i="17"/>
  <c r="BH16" i="2"/>
  <c r="AN13" i="8"/>
  <c r="AN16" i="2"/>
  <c r="W13" i="8"/>
  <c r="W16" i="2"/>
  <c r="Y13" i="17"/>
  <c r="Y24" i="2"/>
  <c r="S56" i="2"/>
  <c r="S27" i="15"/>
  <c r="R13" i="17"/>
  <c r="R24" i="2"/>
  <c r="BH23" i="2"/>
  <c r="BG17" i="2"/>
  <c r="AI19" i="15"/>
  <c r="AI48" i="2"/>
  <c r="BI48" i="2"/>
  <c r="BH48" i="2"/>
  <c r="AD13" i="8"/>
  <c r="AD16" i="2"/>
  <c r="AG23" i="2"/>
  <c r="AG6" i="17"/>
  <c r="BG23" i="2"/>
  <c r="P56" i="2"/>
  <c r="P27" i="15"/>
  <c r="AM17" i="2"/>
  <c r="AM19" i="8"/>
  <c r="K6" i="17"/>
  <c r="K23" i="2"/>
  <c r="BF24" i="2"/>
  <c r="AL24" i="2"/>
  <c r="AL13" i="17"/>
  <c r="AY24" i="2"/>
  <c r="AA19" i="8"/>
  <c r="AA17" i="2"/>
  <c r="J13" i="8"/>
  <c r="J16" i="2"/>
  <c r="T48" i="2"/>
  <c r="T19" i="15"/>
  <c r="V19" i="8"/>
  <c r="V17" i="2"/>
  <c r="AD24" i="2"/>
  <c r="AD13" i="17"/>
  <c r="W27" i="15"/>
  <c r="W56" i="2"/>
  <c r="BG25" i="2"/>
  <c r="N15" i="2"/>
  <c r="N6" i="8"/>
  <c r="N13" i="8"/>
  <c r="N16" i="2"/>
  <c r="Q48" i="2"/>
  <c r="Q19" i="15"/>
  <c r="AW24" i="2"/>
  <c r="X24" i="2"/>
  <c r="X13" i="17"/>
  <c r="AJ56" i="2"/>
  <c r="AJ27" i="15"/>
  <c r="W15" i="2"/>
  <c r="W6" i="8"/>
  <c r="AG15" i="2"/>
  <c r="AG6" i="8"/>
  <c r="AO23" i="2"/>
  <c r="AO6" i="17"/>
  <c r="AN56" i="2"/>
  <c r="AN27" i="15"/>
  <c r="AH6" i="17"/>
  <c r="AH23" i="2"/>
  <c r="AW15" i="2"/>
  <c r="AH17" i="2"/>
  <c r="AH19" i="8"/>
  <c r="BC16" i="2"/>
  <c r="AN48" i="2"/>
  <c r="AN19" i="15"/>
  <c r="H19" i="8"/>
  <c r="H17" i="2"/>
  <c r="S19" i="17"/>
  <c r="S25" i="2"/>
  <c r="BD24" i="2"/>
  <c r="R23" i="2"/>
  <c r="R6" i="17"/>
  <c r="AJ15" i="2"/>
  <c r="AJ6" i="8"/>
  <c r="AD48" i="2"/>
  <c r="AD19" i="15"/>
  <c r="BE23" i="2"/>
  <c r="BA25" i="2"/>
  <c r="BF15" i="2"/>
  <c r="AM19" i="15"/>
  <c r="AM48" i="2"/>
  <c r="W48" i="2"/>
  <c r="W19" i="15"/>
  <c r="AL6" i="17"/>
  <c r="AL23" i="2"/>
  <c r="K24" i="2"/>
  <c r="K13" i="17"/>
  <c r="BE24" i="2"/>
  <c r="Z15" i="2"/>
  <c r="Z6" i="8"/>
  <c r="AT15" i="2"/>
  <c r="AE6" i="8"/>
  <c r="AE15" i="2"/>
  <c r="AX25" i="2"/>
  <c r="AA56" i="2"/>
  <c r="AA27" i="15"/>
  <c r="AT23" i="2"/>
  <c r="AT16" i="2"/>
  <c r="M16" i="2"/>
  <c r="M13" i="8"/>
  <c r="AD19" i="8"/>
  <c r="AD17" i="2"/>
  <c r="V23" i="2"/>
  <c r="V6" i="17"/>
  <c r="H23" i="2"/>
  <c r="H6" i="17"/>
  <c r="W6" i="17"/>
  <c r="W23" i="2"/>
  <c r="AX56" i="2"/>
  <c r="AO19" i="8"/>
  <c r="AO17" i="2"/>
  <c r="AQ19" i="8"/>
  <c r="AQ17" i="2"/>
  <c r="AH48" i="2"/>
  <c r="AH19" i="15"/>
  <c r="AB23" i="2"/>
  <c r="AB6" i="17"/>
  <c r="AX24" i="2"/>
  <c r="AB27" i="15"/>
  <c r="AB56" i="2"/>
  <c r="AF56" i="2"/>
  <c r="AF27" i="15"/>
  <c r="BB17" i="2"/>
  <c r="AS23" i="2"/>
  <c r="AN25" i="2"/>
  <c r="AN19" i="17"/>
  <c r="Z25" i="2"/>
  <c r="Z19" i="17"/>
  <c r="BC23" i="2"/>
  <c r="S6" i="17"/>
  <c r="S23" i="2"/>
  <c r="AM6" i="17"/>
  <c r="AM23" i="2"/>
  <c r="AY48" i="2"/>
  <c r="AR24" i="2"/>
  <c r="AA13" i="17"/>
  <c r="AA24" i="2"/>
  <c r="AC19" i="17"/>
  <c r="AC25" i="2"/>
  <c r="BA24" i="2"/>
  <c r="L27" i="15"/>
  <c r="L56" i="2"/>
  <c r="AV23" i="2"/>
  <c r="Q19" i="17"/>
  <c r="Q25" i="2"/>
  <c r="BF25" i="2"/>
  <c r="AA19" i="15"/>
  <c r="AA48" i="2"/>
  <c r="Y17" i="2"/>
  <c r="Y19" i="8"/>
  <c r="BH25" i="2"/>
  <c r="BA48" i="2"/>
  <c r="K19" i="15"/>
  <c r="K48" i="2"/>
  <c r="AP23" i="2"/>
  <c r="AP6" i="17"/>
  <c r="AD27" i="15"/>
  <c r="AD56" i="2"/>
  <c r="T23" i="2"/>
  <c r="T6" i="17"/>
  <c r="AK19" i="15"/>
  <c r="AK48" i="2"/>
  <c r="AI15" i="2"/>
  <c r="AI6" i="8"/>
  <c r="AQ48" i="2"/>
  <c r="AQ19" i="15"/>
  <c r="U48" i="2"/>
  <c r="U19" i="15"/>
  <c r="AR25" i="2"/>
  <c r="I19" i="17"/>
  <c r="I25" i="2"/>
  <c r="AL27" i="15"/>
  <c r="AL56" i="2"/>
  <c r="AV25" i="2"/>
  <c r="AF13" i="8"/>
  <c r="AF16" i="2"/>
  <c r="BG48" i="2"/>
  <c r="Z19" i="15"/>
  <c r="Z48" i="2"/>
  <c r="AA16" i="2"/>
  <c r="AA13" i="8"/>
  <c r="AS16" i="2"/>
  <c r="AO19" i="15"/>
  <c r="AO48" i="2"/>
  <c r="O13" i="17"/>
  <c r="O24" i="2"/>
  <c r="AH19" i="17"/>
  <c r="AH25" i="2"/>
  <c r="BE48" i="2"/>
  <c r="W17" i="2"/>
  <c r="W19" i="8"/>
  <c r="AB13" i="8"/>
  <c r="AB16" i="2"/>
  <c r="T19" i="8"/>
  <c r="T17" i="2"/>
  <c r="T24" i="2"/>
  <c r="T13" i="17"/>
  <c r="BG56" i="2"/>
  <c r="M27" i="15"/>
  <c r="M56" i="2"/>
  <c r="BF17" i="2"/>
  <c r="BE17" i="2"/>
  <c r="I6" i="8"/>
  <c r="I15" i="2"/>
  <c r="AX15" i="2"/>
  <c r="U17" i="2"/>
  <c r="U19" i="8"/>
  <c r="Y15" i="2"/>
  <c r="Y6" i="8"/>
  <c r="Q15" i="2"/>
  <c r="Q6" i="8"/>
  <c r="AG13" i="8"/>
  <c r="AG16" i="2"/>
  <c r="H27" i="15"/>
  <c r="H56" i="2"/>
  <c r="AE13" i="17"/>
  <c r="AE24" i="2"/>
  <c r="AN23" i="2"/>
  <c r="AN6" i="17"/>
  <c r="P23" i="2"/>
  <c r="P6" i="17"/>
  <c r="AB6" i="8"/>
  <c r="AB15" i="2"/>
  <c r="BE16" i="2"/>
  <c r="BC17" i="2"/>
  <c r="AW25" i="2"/>
  <c r="J19" i="15"/>
  <c r="J48" i="2"/>
  <c r="K13" i="8"/>
  <c r="K16" i="2"/>
  <c r="K19" i="8"/>
  <c r="K17" i="2"/>
  <c r="X6" i="8"/>
  <c r="X15" i="2"/>
  <c r="BI56" i="2"/>
  <c r="BH56" i="2"/>
  <c r="AJ6" i="17"/>
  <c r="AJ23" i="2"/>
  <c r="AF24" i="2"/>
  <c r="AF13" i="17"/>
  <c r="R56" i="2"/>
  <c r="R27" i="15"/>
  <c r="AC27" i="15"/>
  <c r="AC56" i="2"/>
  <c r="M19" i="17"/>
  <c r="M25" i="2"/>
  <c r="AV16" i="2"/>
  <c r="BB48" i="2"/>
  <c r="I16" i="2"/>
  <c r="I13" i="8"/>
  <c r="AT46" i="2" l="1"/>
  <c r="BD53" i="2"/>
  <c r="AZ54" i="2"/>
  <c r="AZ45" i="2"/>
  <c r="AS45" i="2"/>
  <c r="BA53" i="2"/>
  <c r="AV54" i="2"/>
  <c r="BB46" i="2"/>
  <c r="AR53" i="2"/>
  <c r="AT54" i="2"/>
  <c r="AW53" i="2"/>
  <c r="BF54" i="2"/>
  <c r="AW54" i="2"/>
  <c r="BE53" i="2"/>
  <c r="BG45" i="2"/>
  <c r="BA54" i="2"/>
  <c r="BC53" i="2"/>
  <c r="AX45" i="2"/>
  <c r="BC45" i="2"/>
  <c r="AU53" i="2"/>
  <c r="BD45" i="2"/>
  <c r="AV53" i="2"/>
  <c r="BC54" i="2"/>
  <c r="BB45" i="2"/>
  <c r="BC46" i="2"/>
  <c r="BE46" i="2"/>
  <c r="AR54" i="2"/>
  <c r="AY53" i="2"/>
  <c r="AV46" i="2"/>
  <c r="BE45" i="2"/>
  <c r="AT53" i="2"/>
  <c r="AZ46" i="2"/>
  <c r="Y5" i="8"/>
  <c r="AH23" i="15"/>
  <c r="AH22" i="2"/>
  <c r="AH51" i="15" s="1"/>
  <c r="AH52" i="2"/>
  <c r="I45" i="2"/>
  <c r="I16" i="15"/>
  <c r="AF53" i="2"/>
  <c r="AF24" i="15"/>
  <c r="X15" i="15"/>
  <c r="X44" i="2"/>
  <c r="X14" i="2"/>
  <c r="X45" i="15" s="1"/>
  <c r="K16" i="15"/>
  <c r="K45" i="2"/>
  <c r="AB5" i="8"/>
  <c r="Q5" i="8"/>
  <c r="W46" i="2"/>
  <c r="W17" i="15"/>
  <c r="I54" i="2"/>
  <c r="I25" i="15"/>
  <c r="AB22" i="2"/>
  <c r="AB51" i="15" s="1"/>
  <c r="AB52" i="2"/>
  <c r="AB23" i="15"/>
  <c r="AO17" i="15"/>
  <c r="AO46" i="2"/>
  <c r="Z15" i="15"/>
  <c r="Z14" i="2"/>
  <c r="Z43" i="15" s="1"/>
  <c r="Z44" i="2"/>
  <c r="AL23" i="15"/>
  <c r="AL52" i="2"/>
  <c r="AL22" i="2"/>
  <c r="AL51" i="15" s="1"/>
  <c r="BE22" i="2"/>
  <c r="BE52" i="2"/>
  <c r="AJ15" i="15"/>
  <c r="AJ44" i="2"/>
  <c r="AJ14" i="2"/>
  <c r="AJ43" i="15" s="1"/>
  <c r="AG5" i="8"/>
  <c r="N5" i="8"/>
  <c r="K22" i="2"/>
  <c r="K51" i="15" s="1"/>
  <c r="K23" i="15"/>
  <c r="K52" i="2"/>
  <c r="L53" i="2"/>
  <c r="L24" i="15"/>
  <c r="AP5" i="8"/>
  <c r="AK17" i="15"/>
  <c r="AK46" i="2"/>
  <c r="AA5" i="17"/>
  <c r="AU22" i="2"/>
  <c r="AU52" i="2"/>
  <c r="AH5" i="8"/>
  <c r="J54" i="2"/>
  <c r="J25" i="15"/>
  <c r="AC5" i="17"/>
  <c r="O5" i="8"/>
  <c r="AI54" i="2"/>
  <c r="AI25" i="15"/>
  <c r="R44" i="2"/>
  <c r="R15" i="15"/>
  <c r="R14" i="2"/>
  <c r="R43" i="15" s="1"/>
  <c r="AN46" i="2"/>
  <c r="AN17" i="15"/>
  <c r="R17" i="15"/>
  <c r="R46" i="2"/>
  <c r="AQ16" i="15"/>
  <c r="AQ45" i="2"/>
  <c r="V44" i="2"/>
  <c r="V15" i="15"/>
  <c r="V14" i="2"/>
  <c r="V43" i="15" s="1"/>
  <c r="Y5" i="17"/>
  <c r="AA5" i="8"/>
  <c r="AJ45" i="2"/>
  <c r="AJ16" i="15"/>
  <c r="Q24" i="15"/>
  <c r="Q53" i="2"/>
  <c r="AD23" i="15"/>
  <c r="AD22" i="2"/>
  <c r="AD51" i="15" s="1"/>
  <c r="AD52" i="2"/>
  <c r="AE54" i="2"/>
  <c r="AE25" i="15"/>
  <c r="AO16" i="15"/>
  <c r="AO45" i="2"/>
  <c r="R45" i="2"/>
  <c r="R16" i="15"/>
  <c r="U25" i="15"/>
  <c r="U54" i="2"/>
  <c r="L14" i="2"/>
  <c r="L45" i="15" s="1"/>
  <c r="L15" i="15"/>
  <c r="L44" i="2"/>
  <c r="I24" i="15"/>
  <c r="I53" i="2"/>
  <c r="AC15" i="15"/>
  <c r="AC14" i="2"/>
  <c r="AC43" i="15" s="1"/>
  <c r="AC44" i="2"/>
  <c r="Y54" i="2"/>
  <c r="Y25" i="15"/>
  <c r="M17" i="15"/>
  <c r="M46" i="2"/>
  <c r="L5" i="17"/>
  <c r="BC52" i="2"/>
  <c r="BC22" i="2"/>
  <c r="BF14" i="2"/>
  <c r="BF44" i="2"/>
  <c r="AD45" i="2"/>
  <c r="AD16" i="15"/>
  <c r="W45" i="2"/>
  <c r="W16" i="15"/>
  <c r="AU45" i="2"/>
  <c r="AB53" i="2"/>
  <c r="AB24" i="15"/>
  <c r="AK54" i="2"/>
  <c r="AK25" i="15"/>
  <c r="AN53" i="2"/>
  <c r="AN24" i="15"/>
  <c r="AA23" i="15"/>
  <c r="AA22" i="2"/>
  <c r="AA51" i="15" s="1"/>
  <c r="AA52" i="2"/>
  <c r="AQ14" i="2"/>
  <c r="AQ45" i="15" s="1"/>
  <c r="AQ15" i="15"/>
  <c r="AQ44" i="2"/>
  <c r="AH14" i="2"/>
  <c r="AH43" i="15" s="1"/>
  <c r="AH44" i="2"/>
  <c r="AH15" i="15"/>
  <c r="N5" i="17"/>
  <c r="AC22" i="2"/>
  <c r="AC53" i="15" s="1"/>
  <c r="AC23" i="15"/>
  <c r="AC52" i="2"/>
  <c r="AG46" i="2"/>
  <c r="AG17" i="15"/>
  <c r="AR14" i="2"/>
  <c r="AR44" i="2"/>
  <c r="AF5" i="8"/>
  <c r="AA14" i="2"/>
  <c r="AA44" i="15" s="1"/>
  <c r="AA15" i="15"/>
  <c r="AA44" i="2"/>
  <c r="AP54" i="2"/>
  <c r="AP25" i="15"/>
  <c r="AU54" i="2"/>
  <c r="K5" i="8"/>
  <c r="AM14" i="2"/>
  <c r="AM43" i="15" s="1"/>
  <c r="AM15" i="15"/>
  <c r="AM44" i="2"/>
  <c r="L5" i="8"/>
  <c r="AI53" i="2"/>
  <c r="AI24" i="15"/>
  <c r="Q45" i="2"/>
  <c r="Q16" i="15"/>
  <c r="V24" i="15"/>
  <c r="V53" i="2"/>
  <c r="Y16" i="15"/>
  <c r="Y45" i="2"/>
  <c r="P25" i="15"/>
  <c r="P54" i="2"/>
  <c r="AW46" i="2"/>
  <c r="L22" i="2"/>
  <c r="L52" i="2"/>
  <c r="L23" i="15"/>
  <c r="M53" i="2"/>
  <c r="M24" i="15"/>
  <c r="I44" i="2"/>
  <c r="I15" i="15"/>
  <c r="I14" i="2"/>
  <c r="I45" i="15" s="1"/>
  <c r="AA16" i="15"/>
  <c r="AA45" i="2"/>
  <c r="BH54" i="2"/>
  <c r="BI54" i="2"/>
  <c r="AA24" i="15"/>
  <c r="AA53" i="2"/>
  <c r="AG14" i="2"/>
  <c r="AG43" i="15" s="1"/>
  <c r="AG15" i="15"/>
  <c r="AG44" i="2"/>
  <c r="AD24" i="15"/>
  <c r="AD53" i="2"/>
  <c r="X5" i="8"/>
  <c r="AX54" i="2"/>
  <c r="AW14" i="2"/>
  <c r="AW44" i="2"/>
  <c r="AO5" i="17"/>
  <c r="N45" i="2"/>
  <c r="N16" i="15"/>
  <c r="BG54" i="2"/>
  <c r="J45" i="2"/>
  <c r="J16" i="15"/>
  <c r="BI45" i="2"/>
  <c r="BH45" i="2"/>
  <c r="AP14" i="2"/>
  <c r="AP43" i="15" s="1"/>
  <c r="AP15" i="15"/>
  <c r="AP44" i="2"/>
  <c r="AC53" i="2"/>
  <c r="AC24" i="15"/>
  <c r="X25" i="15"/>
  <c r="X54" i="2"/>
  <c r="AE5" i="17"/>
  <c r="AO54" i="2"/>
  <c r="AO25" i="15"/>
  <c r="N52" i="2"/>
  <c r="N23" i="15"/>
  <c r="N22" i="2"/>
  <c r="N53" i="15" s="1"/>
  <c r="BA22" i="2"/>
  <c r="BA52" i="2"/>
  <c r="AL45" i="2"/>
  <c r="AL16" i="15"/>
  <c r="AC17" i="15"/>
  <c r="AC46" i="2"/>
  <c r="BG14" i="2"/>
  <c r="BG44" i="2"/>
  <c r="AP16" i="15"/>
  <c r="AP45" i="2"/>
  <c r="AF54" i="2"/>
  <c r="AF25" i="15"/>
  <c r="V5" i="8"/>
  <c r="AK14" i="2"/>
  <c r="AK45" i="15" s="1"/>
  <c r="AK44" i="2"/>
  <c r="AK15" i="15"/>
  <c r="AM25" i="15"/>
  <c r="AM54" i="2"/>
  <c r="Z16" i="15"/>
  <c r="Z45" i="2"/>
  <c r="M5" i="17"/>
  <c r="AO24" i="15"/>
  <c r="AO53" i="2"/>
  <c r="X5" i="17"/>
  <c r="H53" i="2"/>
  <c r="H24" i="15"/>
  <c r="AF17" i="15"/>
  <c r="AF46" i="2"/>
  <c r="AM16" i="15"/>
  <c r="AM45" i="2"/>
  <c r="H5" i="17"/>
  <c r="R5" i="17"/>
  <c r="AJ22" i="2"/>
  <c r="AJ51" i="15" s="1"/>
  <c r="AJ23" i="15"/>
  <c r="AJ52" i="2"/>
  <c r="AG45" i="2"/>
  <c r="AG16" i="15"/>
  <c r="T5" i="17"/>
  <c r="AS52" i="2"/>
  <c r="AS22" i="2"/>
  <c r="AD46" i="2"/>
  <c r="AD17" i="15"/>
  <c r="AT44" i="2"/>
  <c r="AT14" i="2"/>
  <c r="AV45" i="2"/>
  <c r="AE53" i="2"/>
  <c r="AE24" i="15"/>
  <c r="AH25" i="15"/>
  <c r="AH54" i="2"/>
  <c r="Q25" i="15"/>
  <c r="Q54" i="2"/>
  <c r="S52" i="2"/>
  <c r="S22" i="2"/>
  <c r="S52" i="15" s="1"/>
  <c r="S23" i="15"/>
  <c r="H23" i="15"/>
  <c r="H52" i="2"/>
  <c r="H22" i="2"/>
  <c r="H53" i="15" s="1"/>
  <c r="H46" i="2"/>
  <c r="H17" i="15"/>
  <c r="AH5" i="17"/>
  <c r="W5" i="8"/>
  <c r="X53" i="2"/>
  <c r="X24" i="15"/>
  <c r="BG22" i="2"/>
  <c r="BG52" i="2"/>
  <c r="BG46" i="2"/>
  <c r="S53" i="2"/>
  <c r="S24" i="15"/>
  <c r="AN5" i="8"/>
  <c r="BE44" i="2"/>
  <c r="BE14" i="2"/>
  <c r="AF52" i="2"/>
  <c r="AF22" i="2"/>
  <c r="AF51" i="15" s="1"/>
  <c r="AF23" i="15"/>
  <c r="U45" i="2"/>
  <c r="U16" i="15"/>
  <c r="S17" i="15"/>
  <c r="S46" i="2"/>
  <c r="X17" i="15"/>
  <c r="X46" i="2"/>
  <c r="AY44" i="2"/>
  <c r="AY14" i="2"/>
  <c r="L16" i="15"/>
  <c r="L45" i="2"/>
  <c r="AB54" i="2"/>
  <c r="AB25" i="15"/>
  <c r="Y52" i="2"/>
  <c r="Y23" i="15"/>
  <c r="Y22" i="2"/>
  <c r="Y51" i="15" s="1"/>
  <c r="BF45" i="2"/>
  <c r="AZ22" i="2"/>
  <c r="AZ52" i="2"/>
  <c r="M15" i="15"/>
  <c r="M14" i="2"/>
  <c r="M45" i="15" s="1"/>
  <c r="M44" i="2"/>
  <c r="L54" i="2"/>
  <c r="L25" i="15"/>
  <c r="U53" i="2"/>
  <c r="U24" i="15"/>
  <c r="AW45" i="2"/>
  <c r="AM5" i="8"/>
  <c r="AK53" i="2"/>
  <c r="AK24" i="15"/>
  <c r="AR45" i="2"/>
  <c r="P46" i="2"/>
  <c r="P17" i="15"/>
  <c r="AP24" i="15"/>
  <c r="AP53" i="2"/>
  <c r="AX22" i="2"/>
  <c r="AX52" i="2"/>
  <c r="AH24" i="15"/>
  <c r="AH53" i="2"/>
  <c r="M52" i="2"/>
  <c r="M22" i="2"/>
  <c r="M53" i="15" s="1"/>
  <c r="M23" i="15"/>
  <c r="AC16" i="15"/>
  <c r="AC45" i="2"/>
  <c r="X23" i="15"/>
  <c r="X52" i="2"/>
  <c r="X22" i="2"/>
  <c r="X51" i="15" s="1"/>
  <c r="Q22" i="2"/>
  <c r="Q51" i="15" s="1"/>
  <c r="Q23" i="15"/>
  <c r="Q52" i="2"/>
  <c r="BF22" i="2"/>
  <c r="BF52" i="2"/>
  <c r="AK22" i="2"/>
  <c r="AK23" i="15"/>
  <c r="AK52" i="2"/>
  <c r="P24" i="15"/>
  <c r="P53" i="2"/>
  <c r="AJ5" i="17"/>
  <c r="AB44" i="2"/>
  <c r="AB15" i="15"/>
  <c r="AB14" i="2"/>
  <c r="AB44" i="15" s="1"/>
  <c r="Q44" i="2"/>
  <c r="Q15" i="15"/>
  <c r="Q14" i="2"/>
  <c r="Q44" i="15" s="1"/>
  <c r="AP5" i="17"/>
  <c r="AM5" i="17"/>
  <c r="AT45" i="2"/>
  <c r="K5" i="17"/>
  <c r="H54" i="2"/>
  <c r="H25" i="15"/>
  <c r="AN23" i="15"/>
  <c r="AN52" i="2"/>
  <c r="AN22" i="2"/>
  <c r="AN52" i="15" s="1"/>
  <c r="U17" i="15"/>
  <c r="U46" i="2"/>
  <c r="K46" i="2"/>
  <c r="K17" i="15"/>
  <c r="Y14" i="2"/>
  <c r="Y43" i="15" s="1"/>
  <c r="Y44" i="2"/>
  <c r="Y15" i="15"/>
  <c r="AX14" i="2"/>
  <c r="AX44" i="2"/>
  <c r="AB16" i="15"/>
  <c r="AB45" i="2"/>
  <c r="AI5" i="8"/>
  <c r="AP52" i="2"/>
  <c r="AP22" i="2"/>
  <c r="AP23" i="15"/>
  <c r="Y17" i="15"/>
  <c r="Y46" i="2"/>
  <c r="Z25" i="15"/>
  <c r="Z54" i="2"/>
  <c r="AX53" i="2"/>
  <c r="W23" i="15"/>
  <c r="W22" i="2"/>
  <c r="W51" i="15" s="1"/>
  <c r="W52" i="2"/>
  <c r="R52" i="2"/>
  <c r="R22" i="2"/>
  <c r="R52" i="15" s="1"/>
  <c r="R23" i="15"/>
  <c r="V46" i="2"/>
  <c r="V17" i="15"/>
  <c r="AL24" i="15"/>
  <c r="AL53" i="2"/>
  <c r="BA44" i="2"/>
  <c r="BA14" i="2"/>
  <c r="AN15" i="15"/>
  <c r="AN14" i="2"/>
  <c r="AN43" i="15" s="1"/>
  <c r="AN44" i="2"/>
  <c r="AQ54" i="2"/>
  <c r="AQ25" i="15"/>
  <c r="AE22" i="2"/>
  <c r="AE51" i="15" s="1"/>
  <c r="AE23" i="15"/>
  <c r="AE52" i="2"/>
  <c r="AQ23" i="15"/>
  <c r="AQ52" i="2"/>
  <c r="AQ22" i="2"/>
  <c r="AQ51" i="15" s="1"/>
  <c r="AQ5" i="8"/>
  <c r="AF5" i="17"/>
  <c r="K54" i="2"/>
  <c r="K25" i="15"/>
  <c r="BB54" i="2"/>
  <c r="AL25" i="15"/>
  <c r="AL54" i="2"/>
  <c r="R5" i="8"/>
  <c r="AS53" i="2"/>
  <c r="P5" i="8"/>
  <c r="Z52" i="2"/>
  <c r="Z23" i="15"/>
  <c r="Z22" i="2"/>
  <c r="Z51" i="15" s="1"/>
  <c r="BA45" i="2"/>
  <c r="AL5" i="8"/>
  <c r="AI17" i="15"/>
  <c r="AI46" i="2"/>
  <c r="AF44" i="2"/>
  <c r="AF15" i="15"/>
  <c r="AF14" i="2"/>
  <c r="AF43" i="15" s="1"/>
  <c r="H16" i="15"/>
  <c r="H45" i="2"/>
  <c r="AY46" i="2"/>
  <c r="S44" i="2"/>
  <c r="S14" i="2"/>
  <c r="S43" i="15" s="1"/>
  <c r="S15" i="15"/>
  <c r="Q17" i="15"/>
  <c r="Q46" i="2"/>
  <c r="N54" i="2"/>
  <c r="N25" i="15"/>
  <c r="AY54" i="2"/>
  <c r="AW52" i="2"/>
  <c r="AW22" i="2"/>
  <c r="AU46" i="2"/>
  <c r="AI23" i="15"/>
  <c r="AI22" i="2"/>
  <c r="AI51" i="15" s="1"/>
  <c r="AI52" i="2"/>
  <c r="AJ53" i="2"/>
  <c r="AJ24" i="15"/>
  <c r="S45" i="2"/>
  <c r="S16" i="15"/>
  <c r="K14" i="2"/>
  <c r="K44" i="15" s="1"/>
  <c r="K15" i="15"/>
  <c r="K44" i="2"/>
  <c r="W25" i="15"/>
  <c r="W54" i="2"/>
  <c r="AC5" i="8"/>
  <c r="V54" i="2"/>
  <c r="V25" i="15"/>
  <c r="J22" i="2"/>
  <c r="J53" i="15" s="1"/>
  <c r="J52" i="2"/>
  <c r="J23" i="15"/>
  <c r="J15" i="15"/>
  <c r="J14" i="2"/>
  <c r="J43" i="15" s="1"/>
  <c r="J44" i="2"/>
  <c r="BB53" i="2"/>
  <c r="AK5" i="17"/>
  <c r="T52" i="2"/>
  <c r="T22" i="2"/>
  <c r="T52" i="15" s="1"/>
  <c r="T23" i="15"/>
  <c r="K24" i="15"/>
  <c r="K53" i="2"/>
  <c r="Y53" i="2"/>
  <c r="Y24" i="15"/>
  <c r="O25" i="15"/>
  <c r="O54" i="2"/>
  <c r="V16" i="15"/>
  <c r="V45" i="2"/>
  <c r="AZ44" i="2"/>
  <c r="AZ14" i="2"/>
  <c r="BD52" i="2"/>
  <c r="BD22" i="2"/>
  <c r="O17" i="15"/>
  <c r="O46" i="2"/>
  <c r="BC44" i="2"/>
  <c r="BC14" i="2"/>
  <c r="T5" i="8"/>
  <c r="AL44" i="2"/>
  <c r="AL15" i="15"/>
  <c r="AL14" i="2"/>
  <c r="AL43" i="15" s="1"/>
  <c r="I17" i="15"/>
  <c r="I46" i="2"/>
  <c r="H44" i="2"/>
  <c r="H14" i="2"/>
  <c r="H43" i="15" s="1"/>
  <c r="H15" i="15"/>
  <c r="AR52" i="2"/>
  <c r="AR22" i="2"/>
  <c r="S5" i="8"/>
  <c r="AK16" i="15"/>
  <c r="AK45" i="2"/>
  <c r="M5" i="8"/>
  <c r="AI5" i="17"/>
  <c r="L46" i="2"/>
  <c r="L17" i="15"/>
  <c r="BG53" i="2"/>
  <c r="AE46" i="2"/>
  <c r="AE17" i="15"/>
  <c r="AG25" i="15"/>
  <c r="AG54" i="2"/>
  <c r="BI46" i="2"/>
  <c r="BH46" i="2"/>
  <c r="O45" i="2"/>
  <c r="O16" i="15"/>
  <c r="AJ46" i="2"/>
  <c r="AJ17" i="15"/>
  <c r="AM24" i="15"/>
  <c r="AM53" i="2"/>
  <c r="BE54" i="2"/>
  <c r="AQ53" i="2"/>
  <c r="AQ24" i="15"/>
  <c r="Q5" i="17"/>
  <c r="T25" i="15"/>
  <c r="T54" i="2"/>
  <c r="AB5" i="17"/>
  <c r="AQ17" i="15"/>
  <c r="AQ46" i="2"/>
  <c r="AT52" i="2"/>
  <c r="AT22" i="2"/>
  <c r="AO52" i="2"/>
  <c r="AO22" i="2"/>
  <c r="AO53" i="15" s="1"/>
  <c r="AO23" i="15"/>
  <c r="M25" i="15"/>
  <c r="M54" i="2"/>
  <c r="P5" i="17"/>
  <c r="T53" i="2"/>
  <c r="T24" i="15"/>
  <c r="O24" i="15"/>
  <c r="O53" i="2"/>
  <c r="M16" i="15"/>
  <c r="M45" i="2"/>
  <c r="Z5" i="8"/>
  <c r="AL5" i="17"/>
  <c r="AJ5" i="8"/>
  <c r="W14" i="2"/>
  <c r="W43" i="15" s="1"/>
  <c r="W15" i="15"/>
  <c r="W44" i="2"/>
  <c r="AA17" i="15"/>
  <c r="AA46" i="2"/>
  <c r="BF53" i="2"/>
  <c r="AM17" i="15"/>
  <c r="AM46" i="2"/>
  <c r="AG23" i="15"/>
  <c r="AG52" i="2"/>
  <c r="AG22" i="2"/>
  <c r="AG51" i="15" s="1"/>
  <c r="BI52" i="2"/>
  <c r="BH22" i="2"/>
  <c r="BH52" i="2"/>
  <c r="AN16" i="15"/>
  <c r="AN45" i="2"/>
  <c r="AH16" i="15"/>
  <c r="AH45" i="2"/>
  <c r="AQ5" i="17"/>
  <c r="AS14" i="2"/>
  <c r="AS44" i="2"/>
  <c r="AR46" i="2"/>
  <c r="AJ25" i="15"/>
  <c r="AJ54" i="2"/>
  <c r="T44" i="2"/>
  <c r="T14" i="2"/>
  <c r="T43" i="15" s="1"/>
  <c r="T15" i="15"/>
  <c r="U15" i="15"/>
  <c r="U44" i="2"/>
  <c r="U14" i="2"/>
  <c r="U45" i="15" s="1"/>
  <c r="BD54" i="2"/>
  <c r="P44" i="2"/>
  <c r="P15" i="15"/>
  <c r="P14" i="2"/>
  <c r="P45" i="15" s="1"/>
  <c r="Z5" i="17"/>
  <c r="BI44" i="2"/>
  <c r="BH14" i="2"/>
  <c r="BH44" i="2"/>
  <c r="AE45" i="2"/>
  <c r="AE16" i="15"/>
  <c r="AO5" i="8"/>
  <c r="AB46" i="2"/>
  <c r="AB17" i="15"/>
  <c r="AY52" i="2"/>
  <c r="AY22" i="2"/>
  <c r="O22" i="2"/>
  <c r="O52" i="15" s="1"/>
  <c r="O52" i="2"/>
  <c r="O23" i="15"/>
  <c r="AX46" i="2"/>
  <c r="U5" i="17"/>
  <c r="BI53" i="2"/>
  <c r="BH53" i="2"/>
  <c r="AK5" i="8"/>
  <c r="AI45" i="2"/>
  <c r="AI16" i="15"/>
  <c r="AD15" i="15"/>
  <c r="AD44" i="2"/>
  <c r="AD14" i="2"/>
  <c r="AD44" i="15" s="1"/>
  <c r="T16" i="15"/>
  <c r="T45" i="2"/>
  <c r="J5" i="17"/>
  <c r="BD46" i="2"/>
  <c r="I23" i="15"/>
  <c r="I52" i="2"/>
  <c r="I22" i="2"/>
  <c r="I51" i="15" s="1"/>
  <c r="J53" i="2"/>
  <c r="J24" i="15"/>
  <c r="P52" i="2"/>
  <c r="P22" i="2"/>
  <c r="P52" i="15" s="1"/>
  <c r="P23" i="15"/>
  <c r="AI15" i="15"/>
  <c r="AI44" i="2"/>
  <c r="AI14" i="2"/>
  <c r="AI44" i="15" s="1"/>
  <c r="V5" i="17"/>
  <c r="AE14" i="2"/>
  <c r="AE45" i="15" s="1"/>
  <c r="AE44" i="2"/>
  <c r="AE15" i="15"/>
  <c r="AC25" i="15"/>
  <c r="AC54" i="2"/>
  <c r="S5" i="17"/>
  <c r="V52" i="2"/>
  <c r="V22" i="2"/>
  <c r="V51" i="15" s="1"/>
  <c r="V23" i="15"/>
  <c r="AE5" i="8"/>
  <c r="AN5" i="17"/>
  <c r="I5" i="8"/>
  <c r="BF46" i="2"/>
  <c r="T17" i="15"/>
  <c r="T46" i="2"/>
  <c r="AF45" i="2"/>
  <c r="AF16" i="15"/>
  <c r="AV22" i="2"/>
  <c r="AV52" i="2"/>
  <c r="AM23" i="15"/>
  <c r="AM22" i="2"/>
  <c r="AM51" i="15" s="1"/>
  <c r="AM52" i="2"/>
  <c r="AN25" i="15"/>
  <c r="AN54" i="2"/>
  <c r="W5" i="17"/>
  <c r="S25" i="15"/>
  <c r="S54" i="2"/>
  <c r="AH17" i="15"/>
  <c r="AH46" i="2"/>
  <c r="N15" i="15"/>
  <c r="N14" i="2"/>
  <c r="N43" i="15" s="1"/>
  <c r="N44" i="2"/>
  <c r="AG5" i="17"/>
  <c r="R24" i="15"/>
  <c r="R53" i="2"/>
  <c r="BB44" i="2"/>
  <c r="BB14" i="2"/>
  <c r="AP46" i="2"/>
  <c r="AP17" i="15"/>
  <c r="N53" i="2"/>
  <c r="N24" i="15"/>
  <c r="Z53" i="2"/>
  <c r="Z24" i="15"/>
  <c r="AV44" i="2"/>
  <c r="AV14" i="2"/>
  <c r="O15" i="15"/>
  <c r="O44" i="2"/>
  <c r="O14" i="2"/>
  <c r="O43" i="15" s="1"/>
  <c r="U5" i="8"/>
  <c r="BA46" i="2"/>
  <c r="BD14" i="2"/>
  <c r="BD44" i="2"/>
  <c r="AZ53" i="2"/>
  <c r="AG53" i="2"/>
  <c r="AG24" i="15"/>
  <c r="H5" i="8"/>
  <c r="AO44" i="2"/>
  <c r="AO15" i="15"/>
  <c r="AO14" i="2"/>
  <c r="AY45" i="2"/>
  <c r="P45" i="2"/>
  <c r="P16" i="15"/>
  <c r="N46" i="2"/>
  <c r="N17" i="15"/>
  <c r="W24" i="15"/>
  <c r="W53" i="2"/>
  <c r="BB52" i="2"/>
  <c r="BB22" i="2"/>
  <c r="J17" i="15"/>
  <c r="J46" i="2"/>
  <c r="O5" i="17"/>
  <c r="AD5" i="17"/>
  <c r="AS46" i="2"/>
  <c r="AD25" i="15"/>
  <c r="AD54" i="2"/>
  <c r="AU44" i="2"/>
  <c r="AU14" i="2"/>
  <c r="U22" i="2"/>
  <c r="U53" i="15" s="1"/>
  <c r="U52" i="2"/>
  <c r="U23" i="15"/>
  <c r="AL17" i="15"/>
  <c r="AL46" i="2"/>
  <c r="R25" i="15"/>
  <c r="R54" i="2"/>
  <c r="AD5" i="8"/>
  <c r="AS54" i="2"/>
  <c r="J5" i="8"/>
  <c r="I5" i="17"/>
  <c r="AA25" i="15"/>
  <c r="AA54" i="2"/>
  <c r="X45" i="2"/>
  <c r="X16" i="15"/>
  <c r="BF51" i="2" l="1"/>
  <c r="AD52" i="15"/>
  <c r="AJ45" i="15"/>
  <c r="R44" i="15"/>
  <c r="AH52" i="15"/>
  <c r="BG43" i="2"/>
  <c r="AJ44" i="15"/>
  <c r="L44" i="15"/>
  <c r="Z52" i="15"/>
  <c r="S53" i="15"/>
  <c r="AY51" i="2"/>
  <c r="BD43" i="2"/>
  <c r="AV51" i="2"/>
  <c r="AL45" i="15"/>
  <c r="AA53" i="15"/>
  <c r="J45" i="15"/>
  <c r="AT51" i="2"/>
  <c r="AC45" i="15"/>
  <c r="AJ53" i="15"/>
  <c r="AK44" i="15"/>
  <c r="AQ52" i="15"/>
  <c r="K53" i="15"/>
  <c r="BB51" i="2"/>
  <c r="AN53" i="15"/>
  <c r="AS43" i="2"/>
  <c r="BD51" i="2"/>
  <c r="AC44" i="15"/>
  <c r="AB45" i="15"/>
  <c r="AN44" i="15"/>
  <c r="K52" i="15"/>
  <c r="Z44" i="15"/>
  <c r="AP45" i="15"/>
  <c r="W52" i="15"/>
  <c r="AD53" i="15"/>
  <c r="Q45" i="15"/>
  <c r="AA52" i="15"/>
  <c r="BB43" i="2"/>
  <c r="AH44" i="15"/>
  <c r="AH45" i="15"/>
  <c r="AR51" i="2"/>
  <c r="AM44" i="15"/>
  <c r="S44" i="15"/>
  <c r="AB52" i="15"/>
  <c r="P44" i="15"/>
  <c r="AX43" i="2"/>
  <c r="AZ43" i="2"/>
  <c r="T45" i="15"/>
  <c r="U51" i="15"/>
  <c r="J51" i="15"/>
  <c r="AC52" i="15"/>
  <c r="O51" i="15"/>
  <c r="N52" i="15"/>
  <c r="AE43" i="15"/>
  <c r="AU43" i="2"/>
  <c r="N45" i="15"/>
  <c r="AL52" i="15"/>
  <c r="AR43" i="2"/>
  <c r="P43" i="15"/>
  <c r="U43" i="15"/>
  <c r="M43" i="15"/>
  <c r="AY43" i="2"/>
  <c r="V44" i="15"/>
  <c r="Y44" i="15"/>
  <c r="AV43" i="2"/>
  <c r="AG44" i="15"/>
  <c r="BA51" i="2"/>
  <c r="AA43" i="15"/>
  <c r="AD43" i="15"/>
  <c r="AX51" i="2"/>
  <c r="AO43" i="15"/>
  <c r="AO14" i="15"/>
  <c r="AO43" i="2"/>
  <c r="AO47" i="15"/>
  <c r="AI45" i="15"/>
  <c r="AI43" i="2"/>
  <c r="AI14" i="15"/>
  <c r="AI47" i="15"/>
  <c r="V53" i="15"/>
  <c r="AW51" i="2"/>
  <c r="BA43" i="2"/>
  <c r="W53" i="15"/>
  <c r="W22" i="15"/>
  <c r="W51" i="2"/>
  <c r="W55" i="15"/>
  <c r="Q52" i="15"/>
  <c r="Q51" i="2"/>
  <c r="Q22" i="15"/>
  <c r="Q55" i="15"/>
  <c r="U52" i="15"/>
  <c r="H51" i="15"/>
  <c r="H50" i="15"/>
  <c r="H51" i="2"/>
  <c r="H22" i="15"/>
  <c r="H55" i="15"/>
  <c r="AO52" i="15"/>
  <c r="N44" i="15"/>
  <c r="I43" i="2"/>
  <c r="I14" i="15"/>
  <c r="I42" i="15"/>
  <c r="I47" i="15"/>
  <c r="V52" i="15"/>
  <c r="AM45" i="15"/>
  <c r="AM43" i="2"/>
  <c r="AM14" i="15"/>
  <c r="AM47" i="15"/>
  <c r="AQ43" i="15"/>
  <c r="AQ43" i="2"/>
  <c r="AQ14" i="15"/>
  <c r="AQ47" i="15"/>
  <c r="X44" i="15"/>
  <c r="X43" i="2"/>
  <c r="X14" i="15"/>
  <c r="X47" i="15"/>
  <c r="BI43" i="2"/>
  <c r="BH43" i="2"/>
  <c r="BI51" i="2"/>
  <c r="BH51" i="2"/>
  <c r="T51" i="15"/>
  <c r="T51" i="2"/>
  <c r="T22" i="15"/>
  <c r="T55" i="15"/>
  <c r="AF44" i="15"/>
  <c r="AF43" i="2"/>
  <c r="AF14" i="15"/>
  <c r="AF47" i="15"/>
  <c r="R53" i="15"/>
  <c r="R22" i="15"/>
  <c r="R51" i="2"/>
  <c r="R55" i="15"/>
  <c r="AP52" i="15"/>
  <c r="AP51" i="2"/>
  <c r="AP22" i="15"/>
  <c r="AP55" i="15"/>
  <c r="AT43" i="2"/>
  <c r="L53" i="15"/>
  <c r="L22" i="15"/>
  <c r="L51" i="2"/>
  <c r="L55" i="15"/>
  <c r="L14" i="15"/>
  <c r="L43" i="2"/>
  <c r="L47" i="15"/>
  <c r="AI53" i="15"/>
  <c r="L52" i="15"/>
  <c r="O44" i="15"/>
  <c r="O14" i="15"/>
  <c r="O43" i="2"/>
  <c r="O47" i="15"/>
  <c r="I52" i="15"/>
  <c r="I51" i="2"/>
  <c r="I22" i="15"/>
  <c r="I50" i="15"/>
  <c r="I55" i="15"/>
  <c r="AO51" i="15"/>
  <c r="AO51" i="2"/>
  <c r="AO22" i="15"/>
  <c r="AO55" i="15"/>
  <c r="AG53" i="15"/>
  <c r="J44" i="15"/>
  <c r="J14" i="15"/>
  <c r="J43" i="2"/>
  <c r="J42" i="15"/>
  <c r="J47" i="15"/>
  <c r="K45" i="15"/>
  <c r="AK52" i="15"/>
  <c r="AK51" i="2"/>
  <c r="AK22" i="15"/>
  <c r="AK55" i="15"/>
  <c r="AZ51" i="2"/>
  <c r="BG51" i="2"/>
  <c r="H52" i="15"/>
  <c r="AC14" i="15"/>
  <c r="AC43" i="2"/>
  <c r="AC47" i="15"/>
  <c r="Z45" i="15"/>
  <c r="Z14" i="15"/>
  <c r="Z43" i="2"/>
  <c r="Z47" i="15"/>
  <c r="U51" i="2"/>
  <c r="U22" i="15"/>
  <c r="U55" i="15"/>
  <c r="P51" i="15"/>
  <c r="AD45" i="15"/>
  <c r="AD14" i="15"/>
  <c r="AD43" i="2"/>
  <c r="AD47" i="15"/>
  <c r="T44" i="15"/>
  <c r="T43" i="2"/>
  <c r="T14" i="15"/>
  <c r="T47" i="15"/>
  <c r="AL44" i="15"/>
  <c r="AL43" i="2"/>
  <c r="AL14" i="15"/>
  <c r="AL47" i="15"/>
  <c r="S43" i="2"/>
  <c r="S14" i="15"/>
  <c r="S47" i="15"/>
  <c r="Q43" i="15"/>
  <c r="X53" i="15"/>
  <c r="X22" i="15"/>
  <c r="X51" i="2"/>
  <c r="X55" i="15"/>
  <c r="M51" i="15"/>
  <c r="M22" i="15"/>
  <c r="M51" i="2"/>
  <c r="M55" i="15"/>
  <c r="S45" i="15"/>
  <c r="AF53" i="15"/>
  <c r="AF51" i="2"/>
  <c r="AF22" i="15"/>
  <c r="AF55" i="15"/>
  <c r="X52" i="15"/>
  <c r="S51" i="15"/>
  <c r="M52" i="15"/>
  <c r="AA51" i="2"/>
  <c r="AA22" i="15"/>
  <c r="AA55" i="15"/>
  <c r="AO44" i="15"/>
  <c r="V45" i="15"/>
  <c r="V43" i="2"/>
  <c r="V14" i="15"/>
  <c r="V47" i="15"/>
  <c r="BE51" i="2"/>
  <c r="AB53" i="15"/>
  <c r="AB22" i="15"/>
  <c r="AB51" i="2"/>
  <c r="AB55" i="15"/>
  <c r="AF52" i="15"/>
  <c r="AE14" i="15"/>
  <c r="AE43" i="2"/>
  <c r="AE47" i="15"/>
  <c r="AE44" i="15"/>
  <c r="AG52" i="15"/>
  <c r="AG22" i="15"/>
  <c r="AG51" i="2"/>
  <c r="AG55" i="15"/>
  <c r="T53" i="15"/>
  <c r="BC43" i="2"/>
  <c r="Q14" i="15"/>
  <c r="Q43" i="2"/>
  <c r="Q47" i="15"/>
  <c r="AK43" i="15"/>
  <c r="AK14" i="15"/>
  <c r="AK43" i="2"/>
  <c r="AK47" i="15"/>
  <c r="AA45" i="15"/>
  <c r="AA14" i="15"/>
  <c r="AA43" i="2"/>
  <c r="AA47" i="15"/>
  <c r="AK53" i="15"/>
  <c r="AD22" i="15"/>
  <c r="AD51" i="2"/>
  <c r="AD55" i="15"/>
  <c r="AU51" i="2"/>
  <c r="I53" i="15"/>
  <c r="AH53" i="15"/>
  <c r="AH51" i="2"/>
  <c r="AH22" i="15"/>
  <c r="AH55" i="15"/>
  <c r="AM53" i="15"/>
  <c r="AM22" i="15"/>
  <c r="AM51" i="2"/>
  <c r="AM55" i="15"/>
  <c r="P53" i="15"/>
  <c r="P51" i="2"/>
  <c r="P22" i="15"/>
  <c r="P55" i="15"/>
  <c r="H44" i="15"/>
  <c r="H14" i="15"/>
  <c r="H43" i="2"/>
  <c r="H42" i="15"/>
  <c r="H47" i="15"/>
  <c r="K43" i="15"/>
  <c r="K43" i="2"/>
  <c r="K14" i="15"/>
  <c r="K47" i="15"/>
  <c r="AI52" i="15"/>
  <c r="AI22" i="15"/>
  <c r="AI51" i="2"/>
  <c r="AI55" i="15"/>
  <c r="AE52" i="15"/>
  <c r="AE22" i="15"/>
  <c r="AE51" i="2"/>
  <c r="AE55" i="15"/>
  <c r="Y52" i="15"/>
  <c r="Y51" i="2"/>
  <c r="Y22" i="15"/>
  <c r="Y55" i="15"/>
  <c r="BE43" i="2"/>
  <c r="H45" i="15"/>
  <c r="S22" i="15"/>
  <c r="S51" i="2"/>
  <c r="S55" i="15"/>
  <c r="AS51" i="2"/>
  <c r="AH43" i="2"/>
  <c r="AH14" i="15"/>
  <c r="AH47" i="15"/>
  <c r="BF43" i="2"/>
  <c r="Y53" i="15"/>
  <c r="AL53" i="15"/>
  <c r="AL22" i="15"/>
  <c r="AL51" i="2"/>
  <c r="AL55" i="15"/>
  <c r="AO45" i="15"/>
  <c r="V22" i="15"/>
  <c r="V51" i="2"/>
  <c r="V55" i="15"/>
  <c r="P43" i="2"/>
  <c r="P14" i="15"/>
  <c r="P47" i="15"/>
  <c r="U43" i="2"/>
  <c r="U14" i="15"/>
  <c r="U47" i="15"/>
  <c r="AM52" i="15"/>
  <c r="O45" i="15"/>
  <c r="Z53" i="15"/>
  <c r="Z22" i="15"/>
  <c r="Z51" i="2"/>
  <c r="Z55" i="15"/>
  <c r="AN45" i="15"/>
  <c r="AN43" i="2"/>
  <c r="AN14" i="15"/>
  <c r="AN47" i="15"/>
  <c r="AN51" i="15"/>
  <c r="AN22" i="15"/>
  <c r="AN51" i="2"/>
  <c r="AN55" i="15"/>
  <c r="U44" i="15"/>
  <c r="N51" i="15"/>
  <c r="N22" i="15"/>
  <c r="N51" i="2"/>
  <c r="N55" i="15"/>
  <c r="AP44" i="15"/>
  <c r="AP14" i="15"/>
  <c r="AP43" i="2"/>
  <c r="AP47" i="15"/>
  <c r="AW43" i="2"/>
  <c r="AG45" i="15"/>
  <c r="AG43" i="2"/>
  <c r="AG14" i="15"/>
  <c r="AG47" i="15"/>
  <c r="L51" i="15"/>
  <c r="AP53" i="15"/>
  <c r="BC51" i="2"/>
  <c r="L43" i="15"/>
  <c r="AQ44" i="15"/>
  <c r="R45" i="15"/>
  <c r="R43" i="2"/>
  <c r="R14" i="15"/>
  <c r="R47" i="15"/>
  <c r="I44" i="15"/>
  <c r="N14" i="15"/>
  <c r="N43" i="2"/>
  <c r="N47" i="15"/>
  <c r="AI43" i="15"/>
  <c r="O53" i="15"/>
  <c r="O51" i="2"/>
  <c r="O22" i="15"/>
  <c r="O55" i="15"/>
  <c r="W44" i="15"/>
  <c r="W43" i="2"/>
  <c r="W14" i="15"/>
  <c r="W47" i="15"/>
  <c r="J52" i="15"/>
  <c r="J51" i="2"/>
  <c r="J50" i="15"/>
  <c r="J22" i="15"/>
  <c r="J55" i="15"/>
  <c r="AQ53" i="15"/>
  <c r="AQ51" i="2"/>
  <c r="AQ22" i="15"/>
  <c r="AQ55" i="15"/>
  <c r="R51" i="15"/>
  <c r="AP51" i="15"/>
  <c r="Y45" i="15"/>
  <c r="Y14" i="15"/>
  <c r="Y43" i="2"/>
  <c r="Y47" i="15"/>
  <c r="AB43" i="15"/>
  <c r="AB43" i="2"/>
  <c r="AB14" i="15"/>
  <c r="AB47" i="15"/>
  <c r="AK51" i="15"/>
  <c r="M44" i="15"/>
  <c r="M14" i="15"/>
  <c r="M43" i="2"/>
  <c r="M47" i="15"/>
  <c r="Q53" i="15"/>
  <c r="AJ52" i="15"/>
  <c r="AJ22" i="15"/>
  <c r="AJ51" i="2"/>
  <c r="AJ55" i="15"/>
  <c r="AF45" i="15"/>
  <c r="I43" i="15"/>
  <c r="AC51" i="15"/>
  <c r="AC51" i="2"/>
  <c r="AC22" i="15"/>
  <c r="AC55" i="15"/>
  <c r="AE53" i="15"/>
  <c r="K22" i="15"/>
  <c r="K51" i="2"/>
  <c r="K55" i="15"/>
  <c r="AJ14" i="15"/>
  <c r="AJ43" i="2"/>
  <c r="AJ47" i="15"/>
  <c r="W45" i="15"/>
  <c r="X43" i="15"/>
  <c r="AJ42" i="15" l="1"/>
  <c r="AD50" i="15"/>
  <c r="AK42" i="15"/>
  <c r="K50" i="15"/>
  <c r="AC42" i="15"/>
  <c r="AQ50" i="15"/>
  <c r="Z50" i="15"/>
  <c r="AI42" i="15"/>
  <c r="AH42" i="15"/>
  <c r="AA50" i="15"/>
  <c r="AH50" i="15"/>
  <c r="Y50" i="15"/>
  <c r="M42" i="15"/>
  <c r="AM42" i="15"/>
  <c r="U50" i="15"/>
  <c r="O50" i="15"/>
  <c r="V42" i="15"/>
  <c r="S42" i="15"/>
  <c r="AJ50" i="15"/>
  <c r="AG42" i="15"/>
  <c r="T42" i="15"/>
  <c r="Q50" i="15"/>
  <c r="AD42" i="15"/>
  <c r="P42" i="15"/>
  <c r="AG50" i="15"/>
  <c r="Z42" i="15"/>
  <c r="AO50" i="15"/>
  <c r="AF50" i="15"/>
  <c r="R42" i="15"/>
  <c r="AE42" i="15"/>
  <c r="AB50" i="15"/>
  <c r="AL50" i="15"/>
  <c r="AI50" i="15"/>
  <c r="W50" i="15"/>
  <c r="U42" i="15"/>
  <c r="W42" i="15"/>
  <c r="Y42" i="15"/>
  <c r="N50" i="15"/>
  <c r="M50" i="15"/>
  <c r="O42" i="15"/>
  <c r="N42" i="15"/>
  <c r="X50" i="15"/>
  <c r="AA42" i="15"/>
  <c r="AP42" i="15"/>
  <c r="AE50" i="15"/>
  <c r="AL42" i="15"/>
  <c r="AF42" i="15"/>
  <c r="AN42" i="15"/>
  <c r="V50" i="15"/>
  <c r="X42" i="15"/>
  <c r="AM50" i="15"/>
  <c r="L42" i="15"/>
  <c r="S50" i="15"/>
  <c r="Q42" i="15"/>
  <c r="AP50" i="15"/>
  <c r="T50" i="15"/>
  <c r="R50" i="15"/>
  <c r="K42" i="15"/>
  <c r="P50" i="15"/>
  <c r="AQ42" i="15"/>
  <c r="AK50" i="15"/>
  <c r="AC50" i="15"/>
  <c r="AB42" i="15"/>
  <c r="L50" i="15"/>
  <c r="AN50" i="15"/>
  <c r="AO42" i="15"/>
  <c r="AT11" i="2" l="1"/>
  <c r="E11" i="2"/>
  <c r="P11" i="2"/>
  <c r="F11" i="2"/>
  <c r="BB11" i="2"/>
  <c r="R11" i="2"/>
  <c r="AI11" i="2"/>
  <c r="T11" i="2"/>
  <c r="AN11" i="2"/>
  <c r="AZ11" i="2"/>
  <c r="AV11" i="2"/>
  <c r="AH11" i="2"/>
  <c r="BG11" i="2"/>
  <c r="K11" i="2"/>
  <c r="BK11" i="2"/>
  <c r="AL11" i="2"/>
  <c r="AB11" i="2"/>
  <c r="BJ11" i="2"/>
  <c r="Z11" i="2"/>
  <c r="M11" i="2"/>
  <c r="G11" i="2"/>
  <c r="BE11" i="2"/>
  <c r="AK11" i="2"/>
  <c r="BF11" i="2"/>
  <c r="BF40" i="2" s="1"/>
  <c r="D11" i="2"/>
  <c r="AC11" i="2"/>
  <c r="S11" i="2"/>
  <c r="AE11" i="2"/>
  <c r="J11" i="2"/>
  <c r="AQ11" i="2"/>
  <c r="Q11" i="2"/>
  <c r="AO11" i="2"/>
  <c r="O11" i="2"/>
  <c r="AP11" i="2"/>
  <c r="Y11" i="2"/>
  <c r="U11" i="2"/>
  <c r="AS11" i="2"/>
  <c r="AR11" i="2"/>
  <c r="W11" i="2"/>
  <c r="AU11" i="2"/>
  <c r="AU40" i="2" s="1"/>
  <c r="BD11" i="2"/>
  <c r="BD40" i="2" s="1"/>
  <c r="I11" i="2"/>
  <c r="AJ11" i="2"/>
  <c r="AA11" i="2"/>
  <c r="AX11" i="2"/>
  <c r="AX40" i="2" s="1"/>
  <c r="AM11" i="2"/>
  <c r="AY11" i="2"/>
  <c r="BH11" i="2"/>
  <c r="BC11" i="2"/>
  <c r="AD11" i="2"/>
  <c r="L11" i="2"/>
  <c r="X11" i="2"/>
  <c r="BA11" i="2"/>
  <c r="N11" i="2"/>
  <c r="AG11" i="2"/>
  <c r="V11" i="2"/>
  <c r="AW11" i="2"/>
  <c r="H11" i="2"/>
  <c r="AF11" i="2"/>
  <c r="BI11" i="2"/>
  <c r="AY40" i="2" l="1"/>
  <c r="AW40" i="2"/>
  <c r="BI40" i="2"/>
  <c r="AR40" i="2"/>
  <c r="AZ40" i="2"/>
  <c r="BK40" i="2"/>
  <c r="BA9" i="2"/>
  <c r="AX9" i="2"/>
  <c r="AF9" i="2"/>
  <c r="AZ9" i="2"/>
  <c r="S11" i="15"/>
  <c r="S40" i="2"/>
  <c r="AS9" i="2"/>
  <c r="AE9" i="2"/>
  <c r="R7" i="2"/>
  <c r="G11" i="15"/>
  <c r="G40" i="2"/>
  <c r="AU9" i="2"/>
  <c r="BG7" i="2"/>
  <c r="D9" i="2"/>
  <c r="AD7" i="2"/>
  <c r="V7" i="2"/>
  <c r="O9" i="2"/>
  <c r="E40" i="2"/>
  <c r="E11" i="15"/>
  <c r="K9" i="2"/>
  <c r="AE7" i="2"/>
  <c r="P7" i="2"/>
  <c r="AI7" i="2"/>
  <c r="AH7" i="2"/>
  <c r="Y9" i="2"/>
  <c r="AN9" i="2"/>
  <c r="R11" i="15"/>
  <c r="R40" i="2"/>
  <c r="F40" i="2"/>
  <c r="F11" i="15"/>
  <c r="L9" i="2"/>
  <c r="AV7" i="2"/>
  <c r="U9" i="2"/>
  <c r="AP7" i="2"/>
  <c r="N9" i="2"/>
  <c r="AJ9" i="2"/>
  <c r="AN7" i="2"/>
  <c r="BB7" i="2"/>
  <c r="BH40" i="2"/>
  <c r="BI9" i="2"/>
  <c r="AO7" i="2"/>
  <c r="AJ11" i="15"/>
  <c r="AJ40" i="2"/>
  <c r="AS40" i="2"/>
  <c r="AR9" i="2"/>
  <c r="AA7" i="2"/>
  <c r="AE40" i="2"/>
  <c r="AE11" i="15"/>
  <c r="AD9" i="2"/>
  <c r="Q9" i="2"/>
  <c r="AL9" i="2"/>
  <c r="W9" i="2"/>
  <c r="S9" i="2"/>
  <c r="AW9" i="2"/>
  <c r="M11" i="15"/>
  <c r="M40" i="2"/>
  <c r="AL11" i="15"/>
  <c r="AL40" i="2"/>
  <c r="BK7" i="2"/>
  <c r="D7" i="2"/>
  <c r="AR7" i="2"/>
  <c r="BJ9" i="2"/>
  <c r="AF7" i="2"/>
  <c r="AT40" i="2"/>
  <c r="AQ9" i="2"/>
  <c r="AD11" i="15"/>
  <c r="AD40" i="2"/>
  <c r="Q7" i="2"/>
  <c r="AO9" i="2"/>
  <c r="AM9" i="2"/>
  <c r="Y11" i="15"/>
  <c r="Y40" i="2"/>
  <c r="AO11" i="15"/>
  <c r="AO40" i="2"/>
  <c r="BC7" i="2"/>
  <c r="Z9" i="2"/>
  <c r="AK7" i="2"/>
  <c r="BH9" i="2"/>
  <c r="E9" i="2"/>
  <c r="AH11" i="15"/>
  <c r="AH40" i="2"/>
  <c r="AQ7" i="2"/>
  <c r="T11" i="15"/>
  <c r="T40" i="2"/>
  <c r="AI11" i="15"/>
  <c r="AI40" i="2"/>
  <c r="X9" i="2"/>
  <c r="AW7" i="2"/>
  <c r="AH9" i="2"/>
  <c r="BJ7" i="2"/>
  <c r="AX7" i="2"/>
  <c r="AK9" i="2"/>
  <c r="S7" i="2"/>
  <c r="U7" i="2"/>
  <c r="I9" i="2"/>
  <c r="N40" i="2"/>
  <c r="N11" i="15"/>
  <c r="M9" i="2"/>
  <c r="G7" i="2"/>
  <c r="BD9" i="2"/>
  <c r="BD38" i="2" s="1"/>
  <c r="AM7" i="2"/>
  <c r="AP11" i="15"/>
  <c r="AP40" i="2"/>
  <c r="AQ40" i="2"/>
  <c r="AQ11" i="15"/>
  <c r="BA7" i="2"/>
  <c r="AC11" i="15"/>
  <c r="AC40" i="2"/>
  <c r="AK11" i="15"/>
  <c r="AK40" i="2"/>
  <c r="BF9" i="2"/>
  <c r="AZ7" i="2"/>
  <c r="Z11" i="15"/>
  <c r="Z40" i="2"/>
  <c r="AA9" i="2"/>
  <c r="AS7" i="2"/>
  <c r="AG9" i="2"/>
  <c r="AT7" i="2"/>
  <c r="BB40" i="2"/>
  <c r="AG7" i="2"/>
  <c r="AF40" i="2"/>
  <c r="AF11" i="15"/>
  <c r="AG11" i="15"/>
  <c r="AG40" i="2"/>
  <c r="O7" i="2"/>
  <c r="BF7" i="2"/>
  <c r="V40" i="2"/>
  <c r="V11" i="15"/>
  <c r="H40" i="2"/>
  <c r="H11" i="15"/>
  <c r="AB9" i="2"/>
  <c r="AU7" i="2"/>
  <c r="BA40" i="2"/>
  <c r="AC7" i="2"/>
  <c r="W7" i="2"/>
  <c r="AJ7" i="2"/>
  <c r="T9" i="2"/>
  <c r="V9" i="2"/>
  <c r="AP9" i="2"/>
  <c r="U40" i="2"/>
  <c r="U11" i="15"/>
  <c r="N7" i="2"/>
  <c r="BE9" i="2"/>
  <c r="Q11" i="15"/>
  <c r="Q40" i="2"/>
  <c r="AV9" i="2"/>
  <c r="H7" i="2"/>
  <c r="X7" i="2"/>
  <c r="P9" i="2"/>
  <c r="AB11" i="15"/>
  <c r="AB40" i="2"/>
  <c r="K11" i="15"/>
  <c r="K40" i="2"/>
  <c r="E7" i="2"/>
  <c r="R9" i="2"/>
  <c r="J9" i="2"/>
  <c r="L7" i="2"/>
  <c r="F9" i="2"/>
  <c r="X40" i="2"/>
  <c r="X11" i="15"/>
  <c r="BC40" i="2"/>
  <c r="I7" i="2"/>
  <c r="AA11" i="15"/>
  <c r="AA40" i="2"/>
  <c r="BI7" i="2"/>
  <c r="AL7" i="2"/>
  <c r="I40" i="2"/>
  <c r="I11" i="15"/>
  <c r="W11" i="15"/>
  <c r="W40" i="2"/>
  <c r="BB9" i="2"/>
  <c r="BD7" i="2"/>
  <c r="BE7" i="2"/>
  <c r="T7" i="2"/>
  <c r="D40" i="2"/>
  <c r="D11" i="15"/>
  <c r="AB7" i="2"/>
  <c r="AY7" i="2"/>
  <c r="AT9" i="2"/>
  <c r="F7" i="2"/>
  <c r="J7" i="2"/>
  <c r="L11" i="15"/>
  <c r="L40" i="2"/>
  <c r="G9" i="2"/>
  <c r="BH7" i="2"/>
  <c r="AM11" i="15"/>
  <c r="AM40" i="2"/>
  <c r="BK9" i="2"/>
  <c r="O11" i="15"/>
  <c r="O40" i="2"/>
  <c r="M7" i="2"/>
  <c r="J40" i="2"/>
  <c r="J11" i="15"/>
  <c r="BE40" i="2"/>
  <c r="AY9" i="2"/>
  <c r="AC9" i="2"/>
  <c r="BJ40" i="2"/>
  <c r="K7" i="2"/>
  <c r="BG40" i="2"/>
  <c r="AV40" i="2"/>
  <c r="Y7" i="2"/>
  <c r="Z7" i="2"/>
  <c r="BG9" i="2"/>
  <c r="AN40" i="2"/>
  <c r="AN11" i="15"/>
  <c r="H9" i="2"/>
  <c r="P40" i="2"/>
  <c r="P11" i="15"/>
  <c r="BC9" i="2"/>
  <c r="AI9" i="2"/>
  <c r="BB38" i="2" l="1"/>
  <c r="BE38" i="2"/>
  <c r="AV38" i="2"/>
  <c r="AY38" i="2"/>
  <c r="AT38" i="2"/>
  <c r="BG38" i="2"/>
  <c r="AW38" i="2"/>
  <c r="AR38" i="2"/>
  <c r="H9" i="15"/>
  <c r="H38" i="2"/>
  <c r="AI38" i="2"/>
  <c r="AI9" i="15"/>
  <c r="AB36" i="2"/>
  <c r="AB7" i="15"/>
  <c r="T36" i="2"/>
  <c r="T7" i="15"/>
  <c r="AB9" i="15"/>
  <c r="AB38" i="2"/>
  <c r="M9" i="15"/>
  <c r="M38" i="2"/>
  <c r="X38" i="2"/>
  <c r="X9" i="15"/>
  <c r="BH38" i="2"/>
  <c r="AQ9" i="15"/>
  <c r="AQ38" i="2"/>
  <c r="D36" i="2"/>
  <c r="D7" i="15"/>
  <c r="AD38" i="2"/>
  <c r="AD9" i="15"/>
  <c r="AO7" i="15"/>
  <c r="AO36" i="2"/>
  <c r="AE7" i="15"/>
  <c r="AE36" i="2"/>
  <c r="AE9" i="15"/>
  <c r="AE38" i="2"/>
  <c r="AZ38" i="2"/>
  <c r="H7" i="15"/>
  <c r="H36" i="2"/>
  <c r="Z7" i="15"/>
  <c r="Z36" i="2"/>
  <c r="BK38" i="2"/>
  <c r="J36" i="2"/>
  <c r="J7" i="15"/>
  <c r="R9" i="15"/>
  <c r="R38" i="2"/>
  <c r="V38" i="2"/>
  <c r="V9" i="15"/>
  <c r="AC36" i="2"/>
  <c r="AC7" i="15"/>
  <c r="AT36" i="2"/>
  <c r="AA38" i="2"/>
  <c r="AA9" i="15"/>
  <c r="AZ36" i="2"/>
  <c r="AM38" i="2"/>
  <c r="AM9" i="15"/>
  <c r="S38" i="2"/>
  <c r="S9" i="15"/>
  <c r="Q9" i="15"/>
  <c r="Q38" i="2"/>
  <c r="U38" i="2"/>
  <c r="U9" i="15"/>
  <c r="AN9" i="15"/>
  <c r="AN38" i="2"/>
  <c r="P36" i="2"/>
  <c r="P7" i="15"/>
  <c r="AX38" i="2"/>
  <c r="AK38" i="2"/>
  <c r="AK9" i="15"/>
  <c r="V7" i="15"/>
  <c r="V36" i="2"/>
  <c r="AC38" i="2"/>
  <c r="AC9" i="15"/>
  <c r="BH36" i="2"/>
  <c r="F36" i="2"/>
  <c r="F7" i="15"/>
  <c r="AY36" i="2"/>
  <c r="BE36" i="2"/>
  <c r="G7" i="15"/>
  <c r="G36" i="2"/>
  <c r="BJ36" i="2"/>
  <c r="AO38" i="2"/>
  <c r="AO9" i="15"/>
  <c r="AF36" i="2"/>
  <c r="AF7" i="15"/>
  <c r="W9" i="15"/>
  <c r="W38" i="2"/>
  <c r="AV36" i="2"/>
  <c r="BA38" i="2"/>
  <c r="AJ36" i="2"/>
  <c r="AJ7" i="15"/>
  <c r="K9" i="15"/>
  <c r="K38" i="2"/>
  <c r="K36" i="2"/>
  <c r="K7" i="15"/>
  <c r="M36" i="2"/>
  <c r="M7" i="15"/>
  <c r="BD36" i="2"/>
  <c r="AL36" i="2"/>
  <c r="AL7" i="15"/>
  <c r="L36" i="2"/>
  <c r="L7" i="15"/>
  <c r="P38" i="2"/>
  <c r="P9" i="15"/>
  <c r="X36" i="2"/>
  <c r="X7" i="15"/>
  <c r="AP9" i="15"/>
  <c r="AP38" i="2"/>
  <c r="T38" i="2"/>
  <c r="T9" i="15"/>
  <c r="W7" i="15"/>
  <c r="W36" i="2"/>
  <c r="O7" i="15"/>
  <c r="O36" i="2"/>
  <c r="U7" i="15"/>
  <c r="U36" i="2"/>
  <c r="AK7" i="15"/>
  <c r="AK36" i="2"/>
  <c r="AJ9" i="15"/>
  <c r="AJ38" i="2"/>
  <c r="L9" i="15"/>
  <c r="L38" i="2"/>
  <c r="AH7" i="15"/>
  <c r="AH36" i="2"/>
  <c r="O38" i="2"/>
  <c r="O9" i="15"/>
  <c r="R7" i="15"/>
  <c r="R36" i="2"/>
  <c r="AS38" i="2"/>
  <c r="E36" i="2"/>
  <c r="E7" i="15"/>
  <c r="F9" i="15"/>
  <c r="F38" i="2"/>
  <c r="J9" i="15"/>
  <c r="J38" i="2"/>
  <c r="BF38" i="2"/>
  <c r="BA36" i="2"/>
  <c r="AM36" i="2"/>
  <c r="AM7" i="15"/>
  <c r="AX36" i="2"/>
  <c r="AH38" i="2"/>
  <c r="AH9" i="15"/>
  <c r="AW36" i="2"/>
  <c r="AQ36" i="2"/>
  <c r="AQ7" i="15"/>
  <c r="E9" i="15"/>
  <c r="E38" i="2"/>
  <c r="BJ38" i="2"/>
  <c r="AR36" i="2"/>
  <c r="BK36" i="2"/>
  <c r="BB36" i="2"/>
  <c r="Y38" i="2"/>
  <c r="Y9" i="15"/>
  <c r="D38" i="2"/>
  <c r="D9" i="15"/>
  <c r="AU38" i="2"/>
  <c r="AF38" i="2"/>
  <c r="AF9" i="15"/>
  <c r="G38" i="2"/>
  <c r="G9" i="15"/>
  <c r="BI36" i="2"/>
  <c r="N36" i="2"/>
  <c r="N7" i="15"/>
  <c r="BF36" i="2"/>
  <c r="AS36" i="2"/>
  <c r="AL9" i="15"/>
  <c r="AL38" i="2"/>
  <c r="BI38" i="2"/>
  <c r="AN36" i="2"/>
  <c r="AN7" i="15"/>
  <c r="AI36" i="2"/>
  <c r="AI7" i="15"/>
  <c r="AP7" i="15"/>
  <c r="AP36" i="2"/>
  <c r="Y36" i="2"/>
  <c r="Y7" i="15"/>
  <c r="BC38" i="2"/>
  <c r="I36" i="2"/>
  <c r="I7" i="15"/>
  <c r="AU36" i="2"/>
  <c r="AG7" i="15"/>
  <c r="AG36" i="2"/>
  <c r="AG38" i="2"/>
  <c r="AG9" i="15"/>
  <c r="I9" i="15"/>
  <c r="I38" i="2"/>
  <c r="S36" i="2"/>
  <c r="S7" i="15"/>
  <c r="Z38" i="2"/>
  <c r="Z9" i="15"/>
  <c r="BC36" i="2"/>
  <c r="Q36" i="2"/>
  <c r="Q7" i="15"/>
  <c r="AA36" i="2"/>
  <c r="AA7" i="15"/>
  <c r="N38" i="2"/>
  <c r="N9" i="15"/>
  <c r="AD7" i="15"/>
  <c r="AD36" i="2"/>
  <c r="BG36" i="2"/>
  <c r="AT8" i="2" l="1"/>
  <c r="AC8" i="2"/>
  <c r="AA8" i="2"/>
  <c r="E8" i="2"/>
  <c r="P8" i="2"/>
  <c r="V8" i="2"/>
  <c r="T8" i="2"/>
  <c r="I8" i="2"/>
  <c r="H8" i="2"/>
  <c r="N8" i="2"/>
  <c r="AD8" i="2"/>
  <c r="AB8" i="2"/>
  <c r="AW8" i="2"/>
  <c r="AG8" i="2"/>
  <c r="AS8" i="2"/>
  <c r="AK8" i="2"/>
  <c r="AE8" i="2"/>
  <c r="U8" i="2"/>
  <c r="L8" i="2"/>
  <c r="AR8" i="2"/>
  <c r="AO8" i="2"/>
  <c r="M8" i="2"/>
  <c r="BC8" i="2"/>
  <c r="D8" i="2"/>
  <c r="BE8" i="2"/>
  <c r="Z8" i="2"/>
  <c r="AN8" i="2"/>
  <c r="AP8" i="2"/>
  <c r="F8" i="2"/>
  <c r="Y8" i="2"/>
  <c r="AH8" i="2"/>
  <c r="AF8" i="2"/>
  <c r="X8" i="2"/>
  <c r="AU8" i="2"/>
  <c r="BA8" i="2"/>
  <c r="AV8" i="2"/>
  <c r="BF8" i="2"/>
  <c r="BB8" i="2"/>
  <c r="AL8" i="2"/>
  <c r="G8" i="2"/>
  <c r="AM8" i="2"/>
  <c r="BD8" i="2"/>
  <c r="BJ8" i="2"/>
  <c r="K8" i="2"/>
  <c r="AQ8" i="2"/>
  <c r="BI8" i="2"/>
  <c r="J8" i="2"/>
  <c r="W8" i="2"/>
  <c r="S8" i="2"/>
  <c r="Q8" i="2"/>
  <c r="BH8" i="2"/>
  <c r="AZ8" i="2"/>
  <c r="O8" i="2"/>
  <c r="AX8" i="2"/>
  <c r="AJ8" i="2"/>
  <c r="AI8" i="2"/>
  <c r="R8" i="2"/>
  <c r="AY8" i="2"/>
  <c r="BG8" i="2"/>
  <c r="BK8" i="2"/>
  <c r="R6" i="2" l="1"/>
  <c r="R36" i="15" s="1"/>
  <c r="R37" i="2"/>
  <c r="R8" i="15"/>
  <c r="BF37" i="2"/>
  <c r="BF6" i="2"/>
  <c r="BE6" i="2"/>
  <c r="BE37" i="2"/>
  <c r="AD8" i="15"/>
  <c r="AD37" i="2"/>
  <c r="AD6" i="2"/>
  <c r="AD36" i="15" s="1"/>
  <c r="T6" i="2"/>
  <c r="T36" i="15" s="1"/>
  <c r="T8" i="15"/>
  <c r="T37" i="2"/>
  <c r="P37" i="2"/>
  <c r="P8" i="15"/>
  <c r="P6" i="2"/>
  <c r="P36" i="15" s="1"/>
  <c r="BH37" i="2"/>
  <c r="BH6" i="2"/>
  <c r="AQ8" i="15"/>
  <c r="AQ37" i="2"/>
  <c r="AQ6" i="2"/>
  <c r="AQ36" i="15" s="1"/>
  <c r="AL37" i="2"/>
  <c r="AL6" i="2"/>
  <c r="AL36" i="15" s="1"/>
  <c r="AL8" i="15"/>
  <c r="AF6" i="2"/>
  <c r="AF36" i="15" s="1"/>
  <c r="AF8" i="15"/>
  <c r="AF37" i="2"/>
  <c r="D8" i="15"/>
  <c r="D6" i="2"/>
  <c r="D37" i="2"/>
  <c r="AR37" i="2"/>
  <c r="AR6" i="2"/>
  <c r="U8" i="15"/>
  <c r="U37" i="2"/>
  <c r="U6" i="2"/>
  <c r="AK37" i="2"/>
  <c r="AK8" i="15"/>
  <c r="AK6" i="2"/>
  <c r="V37" i="2"/>
  <c r="V8" i="15"/>
  <c r="V6" i="2"/>
  <c r="V36" i="15" s="1"/>
  <c r="AC8" i="15"/>
  <c r="AC37" i="2"/>
  <c r="AC6" i="2"/>
  <c r="AY6" i="2"/>
  <c r="AY37" i="2"/>
  <c r="X8" i="15"/>
  <c r="X37" i="2"/>
  <c r="X6" i="2"/>
  <c r="X36" i="15" s="1"/>
  <c r="BG6" i="2"/>
  <c r="BG37" i="2"/>
  <c r="BJ37" i="2"/>
  <c r="BJ6" i="2"/>
  <c r="AM6" i="2"/>
  <c r="AM36" i="15" s="1"/>
  <c r="AM8" i="15"/>
  <c r="AM37" i="2"/>
  <c r="BA37" i="2"/>
  <c r="BA6" i="2"/>
  <c r="M37" i="2"/>
  <c r="M8" i="15"/>
  <c r="M6" i="2"/>
  <c r="M36" i="15" s="1"/>
  <c r="E8" i="15"/>
  <c r="E6" i="2"/>
  <c r="E36" i="15" s="1"/>
  <c r="E37" i="2"/>
  <c r="O37" i="2"/>
  <c r="O6" i="2"/>
  <c r="O36" i="15" s="1"/>
  <c r="O8" i="15"/>
  <c r="BK37" i="2"/>
  <c r="BK6" i="2"/>
  <c r="AI6" i="2"/>
  <c r="AI36" i="15" s="1"/>
  <c r="AI37" i="2"/>
  <c r="AI8" i="15"/>
  <c r="AJ37" i="2"/>
  <c r="AJ6" i="2"/>
  <c r="AJ36" i="15" s="1"/>
  <c r="AJ8" i="15"/>
  <c r="S8" i="15"/>
  <c r="S6" i="2"/>
  <c r="S36" i="15" s="1"/>
  <c r="S37" i="2"/>
  <c r="J6" i="2"/>
  <c r="J36" i="15" s="1"/>
  <c r="J37" i="2"/>
  <c r="J8" i="15"/>
  <c r="Y6" i="2"/>
  <c r="Y36" i="15" s="1"/>
  <c r="Y8" i="15"/>
  <c r="Y37" i="2"/>
  <c r="AP37" i="2"/>
  <c r="AP6" i="2"/>
  <c r="AP8" i="15"/>
  <c r="Z6" i="2"/>
  <c r="Z37" i="2"/>
  <c r="Z8" i="15"/>
  <c r="AG8" i="15"/>
  <c r="AG37" i="2"/>
  <c r="AG6" i="2"/>
  <c r="AG36" i="15" s="1"/>
  <c r="AB6" i="2"/>
  <c r="AB36" i="15" s="1"/>
  <c r="AB37" i="2"/>
  <c r="AB8" i="15"/>
  <c r="N8" i="15"/>
  <c r="N37" i="2"/>
  <c r="N6" i="2"/>
  <c r="N36" i="15" s="1"/>
  <c r="AX6" i="2"/>
  <c r="AX37" i="2"/>
  <c r="BB6" i="2"/>
  <c r="BB37" i="2"/>
  <c r="AH6" i="2"/>
  <c r="AH37" i="2"/>
  <c r="AH8" i="15"/>
  <c r="AE6" i="2"/>
  <c r="AE36" i="15" s="1"/>
  <c r="AE37" i="2"/>
  <c r="AE8" i="15"/>
  <c r="AS37" i="2"/>
  <c r="AS6" i="2"/>
  <c r="AW37" i="2"/>
  <c r="AW6" i="2"/>
  <c r="I8" i="15"/>
  <c r="I6" i="2"/>
  <c r="I37" i="2"/>
  <c r="AA8" i="15"/>
  <c r="AA6" i="2"/>
  <c r="AA36" i="15" s="1"/>
  <c r="AA37" i="2"/>
  <c r="F6" i="2"/>
  <c r="F36" i="15" s="1"/>
  <c r="F37" i="2"/>
  <c r="F8" i="15"/>
  <c r="AZ37" i="2"/>
  <c r="AZ6" i="2"/>
  <c r="W6" i="2"/>
  <c r="W36" i="15" s="1"/>
  <c r="W8" i="15"/>
  <c r="W37" i="2"/>
  <c r="BI6" i="2"/>
  <c r="BI37" i="2"/>
  <c r="BD37" i="2"/>
  <c r="BD6" i="2"/>
  <c r="AV37" i="2"/>
  <c r="AV6" i="2"/>
  <c r="AU37" i="2"/>
  <c r="AU6" i="2"/>
  <c r="AU35" i="2" s="1"/>
  <c r="L6" i="2"/>
  <c r="L36" i="15" s="1"/>
  <c r="L8" i="15"/>
  <c r="L37" i="2"/>
  <c r="AT37" i="2"/>
  <c r="AT6" i="2"/>
  <c r="AO6" i="2"/>
  <c r="AO36" i="15" s="1"/>
  <c r="AO8" i="15"/>
  <c r="AO37" i="2"/>
  <c r="Q6" i="2"/>
  <c r="Q36" i="15" s="1"/>
  <c r="Q37" i="2"/>
  <c r="Q8" i="15"/>
  <c r="K6" i="2"/>
  <c r="K8" i="15"/>
  <c r="K37" i="2"/>
  <c r="G6" i="2"/>
  <c r="G8" i="15"/>
  <c r="G37" i="2"/>
  <c r="AN6" i="2"/>
  <c r="AN37" i="2"/>
  <c r="AN8" i="15"/>
  <c r="BC6" i="2"/>
  <c r="BC37" i="2"/>
  <c r="H8" i="15"/>
  <c r="H37" i="2"/>
  <c r="H6" i="2"/>
  <c r="H36" i="15" s="1"/>
  <c r="BI35" i="2" l="1"/>
  <c r="BJ35" i="2"/>
  <c r="BB35" i="2"/>
  <c r="BC35" i="2"/>
  <c r="BK35" i="2"/>
  <c r="AV35" i="2"/>
  <c r="AT35" i="2"/>
  <c r="BD35" i="2"/>
  <c r="Z37" i="15"/>
  <c r="Z39" i="15"/>
  <c r="Z35" i="15"/>
  <c r="Z6" i="15"/>
  <c r="Z35" i="2"/>
  <c r="AN36" i="15"/>
  <c r="AN6" i="15"/>
  <c r="AN35" i="2"/>
  <c r="AN39" i="15"/>
  <c r="AN35" i="15"/>
  <c r="AN37" i="15"/>
  <c r="AS35" i="2"/>
  <c r="X37" i="15"/>
  <c r="X39" i="15"/>
  <c r="X35" i="15"/>
  <c r="X35" i="2"/>
  <c r="X6" i="15"/>
  <c r="AK36" i="15"/>
  <c r="AK35" i="15"/>
  <c r="AK6" i="15"/>
  <c r="AK37" i="15"/>
  <c r="AK35" i="2"/>
  <c r="AK39" i="15"/>
  <c r="AQ37" i="15"/>
  <c r="AQ35" i="15"/>
  <c r="AQ35" i="2"/>
  <c r="AQ39" i="15"/>
  <c r="AQ6" i="15"/>
  <c r="BE35" i="2"/>
  <c r="F37" i="15"/>
  <c r="F35" i="15"/>
  <c r="F6" i="15"/>
  <c r="F34" i="15"/>
  <c r="F35" i="2"/>
  <c r="F39" i="15"/>
  <c r="AH37" i="15"/>
  <c r="AH35" i="2"/>
  <c r="AH39" i="15"/>
  <c r="AH35" i="15"/>
  <c r="AH6" i="15"/>
  <c r="AP36" i="15"/>
  <c r="AP37" i="15"/>
  <c r="AP35" i="2"/>
  <c r="AP39" i="15"/>
  <c r="AP6" i="15"/>
  <c r="AP35" i="15"/>
  <c r="AJ37" i="15"/>
  <c r="AJ35" i="15"/>
  <c r="AJ35" i="2"/>
  <c r="AJ39" i="15"/>
  <c r="AJ6" i="15"/>
  <c r="E35" i="15"/>
  <c r="E6" i="15"/>
  <c r="E34" i="15"/>
  <c r="E35" i="2"/>
  <c r="E39" i="15"/>
  <c r="E37" i="15"/>
  <c r="BA35" i="2"/>
  <c r="V37" i="15"/>
  <c r="V6" i="15"/>
  <c r="V35" i="2"/>
  <c r="V39" i="15"/>
  <c r="V35" i="15"/>
  <c r="V34" i="15" s="1"/>
  <c r="BF35" i="2"/>
  <c r="J37" i="15"/>
  <c r="J6" i="15"/>
  <c r="J35" i="2"/>
  <c r="J39" i="15"/>
  <c r="J35" i="15"/>
  <c r="J34" i="15"/>
  <c r="M35" i="15"/>
  <c r="M39" i="15"/>
  <c r="M37" i="15"/>
  <c r="M6" i="15"/>
  <c r="M35" i="2"/>
  <c r="AF37" i="15"/>
  <c r="AF35" i="2"/>
  <c r="AF39" i="15"/>
  <c r="AF35" i="15"/>
  <c r="AF6" i="15"/>
  <c r="T35" i="15"/>
  <c r="T37" i="15"/>
  <c r="T35" i="2"/>
  <c r="T6" i="15"/>
  <c r="T39" i="15"/>
  <c r="R37" i="15"/>
  <c r="R6" i="15"/>
  <c r="R35" i="15"/>
  <c r="R35" i="2"/>
  <c r="R39" i="15"/>
  <c r="G37" i="15"/>
  <c r="G35" i="15"/>
  <c r="G6" i="15"/>
  <c r="G35" i="2"/>
  <c r="G34" i="15"/>
  <c r="G39" i="15"/>
  <c r="AO35" i="2"/>
  <c r="AO39" i="15"/>
  <c r="AO6" i="15"/>
  <c r="AO37" i="15"/>
  <c r="AO35" i="15"/>
  <c r="AZ35" i="2"/>
  <c r="AX35" i="2"/>
  <c r="AB37" i="15"/>
  <c r="AB35" i="15"/>
  <c r="AB35" i="2"/>
  <c r="AB6" i="15"/>
  <c r="AB39" i="15"/>
  <c r="U36" i="15"/>
  <c r="U6" i="15"/>
  <c r="U39" i="15"/>
  <c r="U35" i="15"/>
  <c r="U37" i="15"/>
  <c r="U35" i="2"/>
  <c r="D36" i="15"/>
  <c r="D34" i="15"/>
  <c r="D35" i="2"/>
  <c r="D6" i="15"/>
  <c r="D39" i="15"/>
  <c r="D37" i="15"/>
  <c r="D35" i="15"/>
  <c r="BH35" i="2"/>
  <c r="AA37" i="15"/>
  <c r="AA39" i="15"/>
  <c r="AA35" i="15"/>
  <c r="AA35" i="2"/>
  <c r="AA6" i="15"/>
  <c r="H35" i="15"/>
  <c r="H34" i="15"/>
  <c r="H35" i="2"/>
  <c r="H39" i="15"/>
  <c r="H6" i="15"/>
  <c r="H37" i="15"/>
  <c r="K36" i="15"/>
  <c r="K39" i="15"/>
  <c r="K37" i="15"/>
  <c r="K35" i="15"/>
  <c r="K6" i="15"/>
  <c r="K35" i="2"/>
  <c r="I36" i="15"/>
  <c r="I39" i="15"/>
  <c r="I35" i="15"/>
  <c r="I6" i="15"/>
  <c r="I34" i="15"/>
  <c r="I37" i="15"/>
  <c r="I35" i="2"/>
  <c r="G36" i="15"/>
  <c r="L35" i="15"/>
  <c r="L35" i="2"/>
  <c r="L39" i="15"/>
  <c r="L37" i="15"/>
  <c r="L6" i="15"/>
  <c r="Z36" i="15"/>
  <c r="BG35" i="2"/>
  <c r="AY35" i="2"/>
  <c r="P37" i="15"/>
  <c r="P35" i="15"/>
  <c r="P35" i="2"/>
  <c r="P6" i="15"/>
  <c r="P39" i="15"/>
  <c r="AD35" i="15"/>
  <c r="AD37" i="15"/>
  <c r="AD6" i="15"/>
  <c r="AD35" i="2"/>
  <c r="AD39" i="15"/>
  <c r="AC36" i="15"/>
  <c r="AC35" i="15"/>
  <c r="AC6" i="15"/>
  <c r="AC35" i="2"/>
  <c r="AC39" i="15"/>
  <c r="AC37" i="15"/>
  <c r="AL37" i="15"/>
  <c r="AL6" i="15"/>
  <c r="AL39" i="15"/>
  <c r="AL35" i="15"/>
  <c r="AL35" i="2"/>
  <c r="AE35" i="15"/>
  <c r="AE6" i="15"/>
  <c r="AE37" i="15"/>
  <c r="AE39" i="15"/>
  <c r="AE35" i="2"/>
  <c r="N37" i="15"/>
  <c r="N39" i="15"/>
  <c r="N35" i="15"/>
  <c r="N35" i="2"/>
  <c r="N6" i="15"/>
  <c r="AG35" i="15"/>
  <c r="AG37" i="15"/>
  <c r="AG6" i="15"/>
  <c r="AG35" i="2"/>
  <c r="AG39" i="15"/>
  <c r="S39" i="15"/>
  <c r="S35" i="15"/>
  <c r="S37" i="15"/>
  <c r="S6" i="15"/>
  <c r="S35" i="2"/>
  <c r="O35" i="15"/>
  <c r="O6" i="15"/>
  <c r="O35" i="2"/>
  <c r="O39" i="15"/>
  <c r="O37" i="15"/>
  <c r="Q35" i="15"/>
  <c r="Q6" i="15"/>
  <c r="Q35" i="2"/>
  <c r="Q39" i="15"/>
  <c r="Q37" i="15"/>
  <c r="W37" i="15"/>
  <c r="W35" i="2"/>
  <c r="W35" i="15"/>
  <c r="W6" i="15"/>
  <c r="W39" i="15"/>
  <c r="AW35" i="2"/>
  <c r="AH36" i="15"/>
  <c r="Y39" i="15"/>
  <c r="Y35" i="15"/>
  <c r="Y6" i="15"/>
  <c r="Y37" i="15"/>
  <c r="Y35" i="2"/>
  <c r="AI35" i="15"/>
  <c r="AI37" i="15"/>
  <c r="AI6" i="15"/>
  <c r="AI35" i="2"/>
  <c r="AI39" i="15"/>
  <c r="AM39" i="15"/>
  <c r="AM35" i="15"/>
  <c r="AM37" i="15"/>
  <c r="AM35" i="2"/>
  <c r="AM6" i="15"/>
  <c r="AR35" i="2"/>
  <c r="AO34" i="15" l="1"/>
  <c r="AA34" i="15"/>
  <c r="R34" i="15"/>
  <c r="L34" i="15"/>
  <c r="W34" i="15"/>
  <c r="N34" i="15"/>
  <c r="U34" i="15"/>
  <c r="AN34" i="15"/>
  <c r="M34" i="15"/>
  <c r="AJ34" i="15"/>
  <c r="P34" i="15"/>
  <c r="AH34" i="15"/>
  <c r="X34" i="15"/>
  <c r="AP34" i="15"/>
  <c r="AI34" i="15"/>
  <c r="AG34" i="15"/>
  <c r="O34" i="15"/>
  <c r="Q34" i="15"/>
  <c r="AM34" i="15"/>
  <c r="S34" i="15"/>
  <c r="AE34" i="15"/>
  <c r="AD34" i="15"/>
  <c r="K34" i="15"/>
  <c r="AB34" i="15"/>
  <c r="T34" i="15"/>
  <c r="AK34" i="15"/>
  <c r="Z34" i="15"/>
  <c r="Y34" i="15"/>
  <c r="AL34" i="15"/>
  <c r="AC34" i="15"/>
  <c r="AF34" i="15"/>
  <c r="AQ34" i="15"/>
</calcChain>
</file>

<file path=xl/sharedStrings.xml><?xml version="1.0" encoding="utf-8"?>
<sst xmlns="http://schemas.openxmlformats.org/spreadsheetml/2006/main" count="1992" uniqueCount="189">
  <si>
    <t>GDP at market prices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</si>
  <si>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</si>
  <si>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</si>
  <si>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</si>
  <si>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</si>
  <si>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</si>
  <si>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</si>
  <si>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</si>
  <si>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</si>
  <si>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</si>
  <si>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</si>
  <si>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</si>
  <si>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</si>
  <si>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</si>
  <si>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Real Estate Activities</t>
  </si>
  <si>
    <t xml:space="preserve">Public Administration </t>
  </si>
  <si>
    <t>Education</t>
  </si>
  <si>
    <t>Other Service Activities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</si>
  <si>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</si>
  <si>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</si>
  <si>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</si>
  <si>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</si>
  <si>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</si>
  <si>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</si>
  <si>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</si>
  <si>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</si>
  <si>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</si>
  <si>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</si>
  <si>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</si>
  <si>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</si>
  <si>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</si>
  <si>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</si>
  <si>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</si>
  <si>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</si>
  <si>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</si>
  <si>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</si>
  <si>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</si>
  <si>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</si>
  <si>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</si>
  <si>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</si>
  <si>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</si>
  <si>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</si>
  <si>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</si>
  <si>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</si>
  <si>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</si>
  <si>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</si>
  <si>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</si>
  <si>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</si>
  <si>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</si>
  <si>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</si>
  <si>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Source: Uganda Bureau of Statistics</t>
  </si>
  <si>
    <t>2014Q3</t>
  </si>
  <si>
    <t>Trade &amp; Repairs</t>
  </si>
  <si>
    <t>Transportation &amp; Storage</t>
  </si>
  <si>
    <t>Information &amp; Communication</t>
  </si>
  <si>
    <t xml:space="preserve">Accommodation &amp; Food Service </t>
  </si>
  <si>
    <t xml:space="preserve">Professional, Scientific &amp; Technical </t>
  </si>
  <si>
    <t xml:space="preserve">Administrative &amp; Support Service </t>
  </si>
  <si>
    <t xml:space="preserve">Human Health &amp; Social Work </t>
  </si>
  <si>
    <t>Activities of Households</t>
  </si>
  <si>
    <t>2009/10</t>
  </si>
  <si>
    <t>2010/11</t>
  </si>
  <si>
    <t>2011/12</t>
  </si>
  <si>
    <t>2012/13</t>
  </si>
  <si>
    <t>2013/14</t>
  </si>
  <si>
    <t>2014/15</t>
  </si>
  <si>
    <t>2008/09</t>
  </si>
  <si>
    <t>2007/08</t>
  </si>
  <si>
    <t>Activity</t>
  </si>
  <si>
    <t>Uganda Bureau of Statistics</t>
  </si>
  <si>
    <t>Agriculture, Forestry &amp; Fishing</t>
  </si>
  <si>
    <t>Arts, Entertainment &amp; Recreation</t>
  </si>
  <si>
    <t xml:space="preserve">Financial &amp; Insurance </t>
  </si>
  <si>
    <t>2014Q4</t>
  </si>
  <si>
    <t>2015Q1</t>
  </si>
  <si>
    <t>2015Q2</t>
  </si>
  <si>
    <t>Taxes on Products</t>
  </si>
  <si>
    <t>2015/16</t>
  </si>
  <si>
    <t>2015Q3</t>
  </si>
  <si>
    <t>Table 10: Summary of QGDP at constant 2009/10 prices, percentage change, 2010/11-2015/16</t>
  </si>
  <si>
    <t>2016/17</t>
  </si>
  <si>
    <t>WHAT DO USERS WANT?</t>
  </si>
  <si>
    <t>The original unadjusted series and all components</t>
  </si>
  <si>
    <t>Policy Formulations</t>
  </si>
  <si>
    <t>Macro-economic model building</t>
  </si>
  <si>
    <t>To determine what actually happened</t>
  </si>
  <si>
    <t>The original unadjusted series</t>
  </si>
  <si>
    <t>Analysis of the effect of particular events such as a strike</t>
  </si>
  <si>
    <t>The irregular component</t>
  </si>
  <si>
    <t>Trend-cycle and irregular component</t>
  </si>
  <si>
    <t>Long-term forecasting</t>
  </si>
  <si>
    <t>The trend cycle component</t>
  </si>
  <si>
    <t>2017/18</t>
  </si>
  <si>
    <t>INDUSTRY</t>
  </si>
  <si>
    <t>SERVICES</t>
  </si>
  <si>
    <t>ADJUSTMENTS</t>
  </si>
  <si>
    <t>AGRICULTURE,FORESTRY&amp;FISHING</t>
  </si>
  <si>
    <t>GDP AT MARKET PRICES</t>
  </si>
  <si>
    <t>ADJUSTMENT</t>
  </si>
  <si>
    <t>ACTIVITY</t>
  </si>
  <si>
    <t>TREND CYCLE ESTIMATES</t>
  </si>
  <si>
    <t>ORIGINAL ESTIMATES</t>
  </si>
  <si>
    <t>SEASONALLY ADJUSTED ESTIMATES</t>
  </si>
  <si>
    <t>MAIN USE OF DATA</t>
  </si>
  <si>
    <t>WHAT DATA SHOULD I USE?</t>
  </si>
  <si>
    <t>WORKSHEET</t>
  </si>
  <si>
    <t>Could be Unadjusted, adjusted, trend-cycle or all components depending on the main purpose of the model</t>
  </si>
  <si>
    <t>Business Cycle analysis &amp; detection of turning points</t>
  </si>
  <si>
    <t>Short-term and medium term forecasting</t>
  </si>
  <si>
    <t>Original unadjusted series and all its components</t>
  </si>
  <si>
    <t>Table 3: Summary of QGDP at constant 2009/10 prices, IMPLICIT PRICE DEFLATORS, 2013/14-2017/18</t>
  </si>
  <si>
    <t>Table 4: Summary of QGDP at constant prices, PERCENTAGE SHARE, 2013/14-2017/18</t>
  </si>
  <si>
    <t>Table 11: SEASONALLY ADJUSTED Value Added at constant 2009/10 prices, IMPLICIT PRICE DEFLATORS, 2013/14-2017/18</t>
  </si>
  <si>
    <t>Table 15: TREND-CYCLE Value Added at constant 2009/10 prices, IMPLICIT PRICE DEFLATORS, 2013/14-2017/18</t>
  </si>
  <si>
    <t>Notes:</t>
  </si>
  <si>
    <t>a</t>
  </si>
  <si>
    <t>Seasonally adjusted data are subject to revisions as future data become available, even when the original data are not revised.</t>
  </si>
  <si>
    <t>b</t>
  </si>
  <si>
    <t>c</t>
  </si>
  <si>
    <t>d</t>
  </si>
  <si>
    <t>e</t>
  </si>
  <si>
    <t>Original (Unadjusted) data are useful in their own right. They show the actual economic events that have occurred and therefore Seasonally adjusted data should not replace the unadjusted data.</t>
  </si>
  <si>
    <t>Seasonally adjusted data is the sum of the Trend-cycle component and the Irregular component. When the Irregular component is strong, the Seasonally adjusted series may not present a smooth pattern.</t>
  </si>
  <si>
    <t>Year</t>
  </si>
  <si>
    <t>Period</t>
  </si>
  <si>
    <t xml:space="preserve">        Agriculture, Forestry &amp; Fishing</t>
  </si>
  <si>
    <t xml:space="preserve">        Industry</t>
  </si>
  <si>
    <t xml:space="preserve">        Services</t>
  </si>
  <si>
    <t xml:space="preserve">        Taxes on products</t>
  </si>
  <si>
    <t>Original_VA</t>
  </si>
  <si>
    <t>Original_VA, Deseason_VA, Trend_VA</t>
  </si>
  <si>
    <t>Deseason_VA and Trend_VA</t>
  </si>
  <si>
    <t>Trend_VA</t>
  </si>
  <si>
    <t>Original (Unadjusted) estimates have been benchmarked to the revised 2017/18 Annual GDP estimates (October release 2018) and therefore revisions have been made to all Quarters of 2017/18.</t>
  </si>
  <si>
    <t>Seasonally adjusted and Trend-cycle estimates represent an analytical elaboration of the data designed to show the underlying movements that may be hidden by the seasonal variations.</t>
  </si>
  <si>
    <t>2018/19</t>
  </si>
  <si>
    <t xml:space="preserve"> </t>
  </si>
  <si>
    <t>2019/20</t>
  </si>
  <si>
    <t>2020/21</t>
  </si>
  <si>
    <t>2021/22</t>
  </si>
  <si>
    <t>Table 3: ORIGINAL UNADJUSTED Value Added by activity at constant 2016/17 prices, BILLION SHILLINGS, 2016/17-2021/22</t>
  </si>
  <si>
    <t>Table 4: ORIGINAL UNADJUSTED Value Added at constant 2016/17 prices, PERCENTAGE CHANGE, 2016/17-2021/22</t>
  </si>
  <si>
    <t>Table 5: ORIGINAL UNADJUSTED Value Added by activity at constant 2016/17 prices, IMPLICIT PRICE DEFLATORS, 2016/17-2021/22</t>
  </si>
  <si>
    <t>Table 6: SEASONALLY ADJUSTED Value Added at constant 2016/17 prices, BILLION SHILLINGS, 2016/17-2021/22</t>
  </si>
  <si>
    <t>Table 7: SEASONALLY ADJUSTED Value Added at constant 2016/17 prices,PERCENTAGE CHANGE, 2016/17-2021/22</t>
  </si>
  <si>
    <t>Table 8: SEASONALLY ADJUSTED Value Added at constant 2016/17 prices, DECOMPOSITION OF GROWTH, 2016/17-2021/22</t>
  </si>
  <si>
    <t>Table 9: TREND-CYCLE Value Added at constant 2016/17 prices, BILLION SHILLINGS, 2016/17-2021/22</t>
  </si>
  <si>
    <t>2022/23</t>
  </si>
  <si>
    <t>Table 3: ORIGINAL UNADJUSTED Value Added by activity at constant 2016/17 prices, BILLION SHILLINGS, 2016/17-2022/23</t>
  </si>
  <si>
    <t>TABLE 1: SUMMARY OF QGDP AT CONSTANT 2016/17 PRICES, BILLION SHILLINGS, 2016/17-2022/23</t>
  </si>
  <si>
    <t>Table 5: ORIGINAL UNADJUSTED Value Added by activity at constant 2016/17 prices, IMPLICIT PRICE DEFLATORS, 2016/17-2022/23</t>
  </si>
  <si>
    <t>Table 6: SEASONALLY ADJUSTED Value Added at constant 2016/17 prices, BILLION SHILLINGS, 2016/17-2022/23</t>
  </si>
  <si>
    <t>Table 7: SEASONALLY ADJUSTED Value Added at constant 2016/17 prices,PERCENTAGE CHANGE, 2016/17-2022/23</t>
  </si>
  <si>
    <t>Table 8: SEASONALLY ADJUSTED Value Added at constant 2016/17 prices, DECOMPOSITION OF GROWTH, 2016/17-2022/23</t>
  </si>
  <si>
    <t>Table 9: TREND-CYCLE Value Added at constant 2016/17 prices, BILLION SHILLINGS, 2016/17-2022/23</t>
  </si>
  <si>
    <t>Table 10: TREND-CYCLE Value Added at constant 2016/17 prices, PERCENTAGE CHANGE, 2016/17-2022/23</t>
  </si>
  <si>
    <t>TABLE 2: SUMMARY OF QGDP AT CONSTANT 2016/17 PRICES, PERCENTAGE CHANGE, 2016/17-2022/23</t>
  </si>
  <si>
    <t>Updated:</t>
  </si>
  <si>
    <t>2008</t>
  </si>
  <si>
    <t>2009</t>
  </si>
  <si>
    <t>2010</t>
  </si>
  <si>
    <t>2011</t>
  </si>
  <si>
    <t>2012</t>
  </si>
  <si>
    <t>2013</t>
  </si>
  <si>
    <t>2014</t>
  </si>
  <si>
    <t>2015</t>
  </si>
  <si>
    <t>Accounts for</t>
  </si>
  <si>
    <t>Final Consumption Expenditure</t>
  </si>
  <si>
    <t xml:space="preserve">   General Government FCE</t>
  </si>
  <si>
    <t xml:space="preserve">   NPISH FCE</t>
  </si>
  <si>
    <t xml:space="preserve">   Household FCE</t>
  </si>
  <si>
    <t>Gross Fixed Capital Formation</t>
  </si>
  <si>
    <t xml:space="preserve">   Dwellings</t>
  </si>
  <si>
    <t xml:space="preserve">   Other Buildings</t>
  </si>
  <si>
    <t xml:space="preserve">   Other Structures</t>
  </si>
  <si>
    <t xml:space="preserve">   Transport Equipment</t>
  </si>
  <si>
    <t xml:space="preserve">   ICT Equipment</t>
  </si>
  <si>
    <t xml:space="preserve">   Other Machinery and Equipment</t>
  </si>
  <si>
    <t xml:space="preserve">   Other Asset Types</t>
  </si>
  <si>
    <t>Changes in Inventories</t>
  </si>
  <si>
    <t>Exports less Imports of Goods and Services</t>
  </si>
  <si>
    <t xml:space="preserve">   Exports</t>
  </si>
  <si>
    <t xml:space="preserve">       Goods</t>
  </si>
  <si>
    <t xml:space="preserve">       Services</t>
  </si>
  <si>
    <t xml:space="preserve">   Less Imports</t>
  </si>
  <si>
    <t>Statistical Discrepancy</t>
  </si>
  <si>
    <t>GDP at Market Prices</t>
  </si>
  <si>
    <t>EXPENDITURE  Constant prices</t>
  </si>
  <si>
    <t>QUARTERLY CHANGES  Constant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</si>
</sst>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0.0;[Red]0.0"/>
    <numFmt numFmtId="170" formatCode="#,##0.0000"/>
    <numFmt numFmtId="171" formatCode="#,##0.0_);[Red]\(#,##0.0\)"/>
    <numFmt numFmtId="172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color theme="1"/>
      <name val="Arial"/>
      <family val="2"/>
    </font>
    <font>
      <sz val="8"/>
      <color rgb="FFFF0000"/>
      <name val="Arial"/>
      <family val="2"/>
    </font>
    <font>
      <i/>
      <sz val="8.5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.5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25" fillId="0" borderId="0"/>
    <xf numFmtId="40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5" fillId="0" borderId="0" xfId="0" applyFont="1"/>
    <xf numFmtId="165" fontId="2" fillId="0" borderId="0" xfId="0" applyNumberFormat="1" applyFont="1"/>
    <xf numFmtId="165" fontId="6" fillId="0" borderId="0" xfId="0" applyNumberFormat="1" applyFont="1"/>
    <xf numFmtId="3" fontId="6" fillId="0" borderId="0" xfId="0" applyNumberFormat="1" applyFont="1"/>
    <xf numFmtId="167" fontId="5" fillId="0" borderId="0" xfId="1" applyNumberFormat="1" applyFont="1"/>
    <xf numFmtId="166" fontId="5" fillId="0" borderId="0" xfId="1" applyNumberFormat="1" applyFont="1"/>
    <xf numFmtId="0" fontId="4" fillId="0" borderId="2" xfId="0" applyFont="1" applyBorder="1"/>
    <xf numFmtId="0" fontId="4" fillId="0" borderId="0" xfId="0" applyFont="1"/>
    <xf numFmtId="166" fontId="5" fillId="0" borderId="0" xfId="1" applyNumberFormat="1" applyFont="1" applyBorder="1"/>
    <xf numFmtId="166" fontId="4" fillId="0" borderId="0" xfId="1" applyNumberFormat="1" applyFont="1" applyBorder="1"/>
    <xf numFmtId="0" fontId="5" fillId="0" borderId="1" xfId="0" applyFont="1" applyBorder="1"/>
    <xf numFmtId="0" fontId="2" fillId="0" borderId="3" xfId="0" applyFont="1" applyBorder="1" applyAlignment="1">
      <alignment horizontal="right"/>
    </xf>
    <xf numFmtId="0" fontId="7" fillId="0" borderId="0" xfId="0" applyFont="1"/>
    <xf numFmtId="167" fontId="5" fillId="0" borderId="0" xfId="1" applyNumberFormat="1" applyFont="1" applyBorder="1"/>
    <xf numFmtId="168" fontId="5" fillId="0" borderId="0" xfId="0" applyNumberFormat="1" applyFont="1"/>
    <xf numFmtId="3" fontId="6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 wrapText="1"/>
    </xf>
    <xf numFmtId="168" fontId="4" fillId="0" borderId="0" xfId="0" applyNumberFormat="1" applyFont="1"/>
    <xf numFmtId="168" fontId="5" fillId="0" borderId="1" xfId="0" applyNumberFormat="1" applyFont="1" applyBorder="1"/>
    <xf numFmtId="167" fontId="4" fillId="0" borderId="0" xfId="0" applyNumberFormat="1" applyFont="1"/>
    <xf numFmtId="0" fontId="4" fillId="0" borderId="3" xfId="0" applyFont="1" applyBorder="1" applyAlignment="1">
      <alignment horizontal="center"/>
    </xf>
    <xf numFmtId="167" fontId="2" fillId="0" borderId="3" xfId="1" applyNumberFormat="1" applyFont="1" applyBorder="1" applyAlignment="1">
      <alignment horizontal="right"/>
    </xf>
    <xf numFmtId="167" fontId="5" fillId="0" borderId="0" xfId="0" applyNumberFormat="1" applyFont="1"/>
    <xf numFmtId="167" fontId="5" fillId="0" borderId="1" xfId="0" applyNumberFormat="1" applyFont="1" applyBorder="1"/>
    <xf numFmtId="167" fontId="4" fillId="0" borderId="0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left"/>
    </xf>
    <xf numFmtId="164" fontId="0" fillId="0" borderId="0" xfId="1" applyFont="1"/>
    <xf numFmtId="164" fontId="0" fillId="0" borderId="0" xfId="0" applyNumberFormat="1"/>
    <xf numFmtId="0" fontId="3" fillId="0" borderId="0" xfId="0" applyFont="1"/>
    <xf numFmtId="167" fontId="3" fillId="0" borderId="0" xfId="1" applyNumberFormat="1" applyFont="1"/>
    <xf numFmtId="168" fontId="5" fillId="0" borderId="0" xfId="1" applyNumberFormat="1" applyFont="1" applyBorder="1" applyAlignment="1">
      <alignment horizontal="right"/>
    </xf>
    <xf numFmtId="168" fontId="5" fillId="0" borderId="1" xfId="1" applyNumberFormat="1" applyFont="1" applyBorder="1" applyAlignment="1">
      <alignment horizontal="right"/>
    </xf>
    <xf numFmtId="0" fontId="8" fillId="0" borderId="0" xfId="0" applyFont="1"/>
    <xf numFmtId="0" fontId="9" fillId="0" borderId="2" xfId="0" applyFont="1" applyBorder="1"/>
    <xf numFmtId="0" fontId="9" fillId="0" borderId="0" xfId="0" applyFont="1"/>
    <xf numFmtId="0" fontId="10" fillId="0" borderId="3" xfId="0" applyFont="1" applyBorder="1" applyAlignment="1">
      <alignment horizontal="right"/>
    </xf>
    <xf numFmtId="165" fontId="10" fillId="0" borderId="0" xfId="0" applyNumberFormat="1" applyFont="1"/>
    <xf numFmtId="165" fontId="11" fillId="0" borderId="0" xfId="0" applyNumberFormat="1" applyFont="1"/>
    <xf numFmtId="168" fontId="8" fillId="0" borderId="0" xfId="1" applyNumberFormat="1" applyFont="1" applyBorder="1"/>
    <xf numFmtId="3" fontId="11" fillId="0" borderId="0" xfId="0" applyNumberFormat="1" applyFont="1"/>
    <xf numFmtId="0" fontId="8" fillId="0" borderId="1" xfId="0" applyFont="1" applyBorder="1"/>
    <xf numFmtId="168" fontId="8" fillId="0" borderId="1" xfId="1" applyNumberFormat="1" applyFont="1" applyBorder="1"/>
    <xf numFmtId="168" fontId="8" fillId="0" borderId="0" xfId="0" applyNumberFormat="1" applyFont="1"/>
    <xf numFmtId="167" fontId="9" fillId="0" borderId="0" xfId="1" applyNumberFormat="1" applyFont="1" applyBorder="1"/>
    <xf numFmtId="167" fontId="8" fillId="0" borderId="0" xfId="1" applyNumberFormat="1" applyFont="1" applyBorder="1"/>
    <xf numFmtId="167" fontId="8" fillId="0" borderId="1" xfId="1" applyNumberFormat="1" applyFont="1" applyBorder="1"/>
    <xf numFmtId="168" fontId="4" fillId="0" borderId="0" xfId="1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3" fontId="11" fillId="0" borderId="1" xfId="0" applyNumberFormat="1" applyFont="1" applyBorder="1"/>
    <xf numFmtId="165" fontId="14" fillId="0" borderId="0" xfId="0" applyNumberFormat="1" applyFont="1"/>
    <xf numFmtId="0" fontId="9" fillId="0" borderId="1" xfId="0" applyFont="1" applyBorder="1"/>
    <xf numFmtId="168" fontId="9" fillId="0" borderId="0" xfId="1" applyNumberFormat="1" applyFont="1" applyBorder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5" fillId="0" borderId="4" xfId="0" applyFont="1" applyBorder="1"/>
    <xf numFmtId="0" fontId="16" fillId="0" borderId="4" xfId="0" applyFont="1" applyBorder="1"/>
    <xf numFmtId="0" fontId="15" fillId="0" borderId="4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vertical="center"/>
    </xf>
    <xf numFmtId="167" fontId="8" fillId="0" borderId="0" xfId="0" applyNumberFormat="1" applyFont="1" applyAlignment="1">
      <alignment horizontal="right"/>
    </xf>
    <xf numFmtId="168" fontId="8" fillId="0" borderId="0" xfId="1" applyNumberFormat="1" applyFont="1" applyFill="1" applyBorder="1"/>
    <xf numFmtId="165" fontId="8" fillId="0" borderId="0" xfId="1" applyNumberFormat="1" applyFont="1" applyFill="1" applyBorder="1"/>
    <xf numFmtId="3" fontId="11" fillId="0" borderId="0" xfId="0" applyNumberFormat="1" applyFont="1" applyAlignment="1">
      <alignment wrapText="1"/>
    </xf>
    <xf numFmtId="166" fontId="24" fillId="0" borderId="0" xfId="1" applyNumberFormat="1" applyFont="1" applyFill="1" applyBorder="1"/>
    <xf numFmtId="166" fontId="24" fillId="0" borderId="8" xfId="1" applyNumberFormat="1" applyFont="1" applyFill="1" applyBorder="1"/>
    <xf numFmtId="165" fontId="24" fillId="0" borderId="0" xfId="0" applyNumberFormat="1" applyFont="1"/>
    <xf numFmtId="166" fontId="24" fillId="0" borderId="12" xfId="1" applyNumberFormat="1" applyFont="1" applyFill="1" applyBorder="1"/>
    <xf numFmtId="166" fontId="22" fillId="0" borderId="0" xfId="1" applyNumberFormat="1" applyFont="1" applyFill="1" applyBorder="1"/>
    <xf numFmtId="166" fontId="3" fillId="0" borderId="0" xfId="0" applyNumberFormat="1" applyFont="1"/>
    <xf numFmtId="166" fontId="9" fillId="0" borderId="0" xfId="0" applyNumberFormat="1" applyFont="1"/>
    <xf numFmtId="166" fontId="9" fillId="0" borderId="0" xfId="1" applyNumberFormat="1" applyFont="1" applyFill="1" applyBorder="1"/>
    <xf numFmtId="166" fontId="8" fillId="0" borderId="0" xfId="1" applyNumberFormat="1" applyFont="1" applyFill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166" fontId="8" fillId="0" borderId="1" xfId="1" applyNumberFormat="1" applyFont="1" applyFill="1" applyBorder="1"/>
    <xf numFmtId="166" fontId="5" fillId="0" borderId="0" xfId="1" applyNumberFormat="1" applyFont="1" applyFill="1"/>
    <xf numFmtId="0" fontId="9" fillId="2" borderId="2" xfId="0" applyFont="1" applyFill="1" applyBorder="1"/>
    <xf numFmtId="0" fontId="4" fillId="2" borderId="2" xfId="0" applyFont="1" applyFill="1" applyBorder="1"/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5" fillId="2" borderId="0" xfId="0" applyFont="1" applyFill="1"/>
    <xf numFmtId="166" fontId="8" fillId="0" borderId="0" xfId="1" applyNumberFormat="1" applyFont="1" applyFill="1"/>
    <xf numFmtId="166" fontId="9" fillId="0" borderId="0" xfId="1" applyNumberFormat="1" applyFont="1" applyFill="1"/>
    <xf numFmtId="0" fontId="22" fillId="0" borderId="0" xfId="0" applyFont="1"/>
    <xf numFmtId="166" fontId="22" fillId="0" borderId="0" xfId="1" applyNumberFormat="1" applyFont="1" applyFill="1"/>
    <xf numFmtId="166" fontId="3" fillId="0" borderId="0" xfId="1" applyNumberFormat="1" applyFont="1" applyFill="1"/>
    <xf numFmtId="3" fontId="8" fillId="0" borderId="0" xfId="1" applyNumberFormat="1" applyFont="1" applyFill="1" applyBorder="1"/>
    <xf numFmtId="3" fontId="9" fillId="0" borderId="0" xfId="1" applyNumberFormat="1" applyFont="1" applyFill="1" applyBorder="1"/>
    <xf numFmtId="3" fontId="11" fillId="0" borderId="3" xfId="0" applyNumberFormat="1" applyFont="1" applyBorder="1"/>
    <xf numFmtId="166" fontId="8" fillId="0" borderId="3" xfId="1" applyNumberFormat="1" applyFont="1" applyFill="1" applyBorder="1"/>
    <xf numFmtId="3" fontId="8" fillId="0" borderId="3" xfId="1" applyNumberFormat="1" applyFont="1" applyFill="1" applyBorder="1"/>
    <xf numFmtId="168" fontId="8" fillId="0" borderId="1" xfId="1" applyNumberFormat="1" applyFont="1" applyFill="1" applyBorder="1"/>
    <xf numFmtId="0" fontId="12" fillId="0" borderId="0" xfId="0" applyFont="1"/>
    <xf numFmtId="166" fontId="3" fillId="0" borderId="0" xfId="1" applyNumberFormat="1" applyFont="1" applyFill="1" applyBorder="1" applyAlignment="1"/>
    <xf numFmtId="168" fontId="22" fillId="0" borderId="0" xfId="0" applyNumberFormat="1" applyFont="1"/>
    <xf numFmtId="169" fontId="8" fillId="0" borderId="0" xfId="1" applyNumberFormat="1" applyFont="1" applyFill="1" applyBorder="1"/>
    <xf numFmtId="165" fontId="8" fillId="0" borderId="3" xfId="1" applyNumberFormat="1" applyFont="1" applyFill="1" applyBorder="1"/>
    <xf numFmtId="167" fontId="8" fillId="0" borderId="0" xfId="1" applyNumberFormat="1" applyFont="1" applyFill="1" applyBorder="1"/>
    <xf numFmtId="165" fontId="5" fillId="0" borderId="0" xfId="1" applyNumberFormat="1" applyFont="1" applyFill="1" applyBorder="1"/>
    <xf numFmtId="165" fontId="8" fillId="0" borderId="1" xfId="1" applyNumberFormat="1" applyFont="1" applyFill="1" applyBorder="1"/>
    <xf numFmtId="167" fontId="8" fillId="0" borderId="0" xfId="1" applyNumberFormat="1" applyFont="1" applyFill="1"/>
    <xf numFmtId="168" fontId="9" fillId="0" borderId="0" xfId="0" applyNumberFormat="1" applyFont="1"/>
    <xf numFmtId="168" fontId="8" fillId="0" borderId="1" xfId="0" applyNumberFormat="1" applyFont="1" applyBorder="1"/>
    <xf numFmtId="166" fontId="23" fillId="0" borderId="0" xfId="1" applyNumberFormat="1" applyFont="1" applyFill="1" applyBorder="1"/>
    <xf numFmtId="0" fontId="13" fillId="0" borderId="0" xfId="0" applyFont="1"/>
    <xf numFmtId="170" fontId="5" fillId="0" borderId="0" xfId="0" applyNumberFormat="1" applyFont="1"/>
    <xf numFmtId="168" fontId="8" fillId="0" borderId="0" xfId="1" applyNumberFormat="1" applyFont="1" applyFill="1" applyBorder="1" applyAlignment="1"/>
    <xf numFmtId="167" fontId="5" fillId="0" borderId="0" xfId="1" applyNumberFormat="1" applyFont="1" applyFill="1"/>
    <xf numFmtId="165" fontId="9" fillId="0" borderId="0" xfId="1" applyNumberFormat="1" applyFont="1" applyFill="1" applyBorder="1"/>
    <xf numFmtId="165" fontId="8" fillId="0" borderId="0" xfId="0" applyNumberFormat="1" applyFont="1"/>
    <xf numFmtId="165" fontId="8" fillId="0" borderId="1" xfId="0" applyNumberFormat="1" applyFont="1" applyBorder="1"/>
    <xf numFmtId="167" fontId="9" fillId="0" borderId="0" xfId="0" applyNumberFormat="1" applyFont="1" applyAlignment="1">
      <alignment horizontal="right"/>
    </xf>
    <xf numFmtId="166" fontId="8" fillId="0" borderId="0" xfId="0" applyNumberFormat="1" applyFont="1"/>
    <xf numFmtId="168" fontId="11" fillId="0" borderId="1" xfId="0" applyNumberFormat="1" applyFont="1" applyBorder="1"/>
    <xf numFmtId="165" fontId="21" fillId="0" borderId="0" xfId="1" applyNumberFormat="1" applyFont="1" applyFill="1"/>
    <xf numFmtId="165" fontId="11" fillId="0" borderId="0" xfId="1" applyNumberFormat="1" applyFont="1" applyFill="1"/>
    <xf numFmtId="168" fontId="11" fillId="0" borderId="0" xfId="1" applyNumberFormat="1" applyFont="1" applyFill="1" applyBorder="1"/>
    <xf numFmtId="0" fontId="6" fillId="0" borderId="0" xfId="0" applyFont="1"/>
    <xf numFmtId="166" fontId="3" fillId="0" borderId="12" xfId="0" applyNumberFormat="1" applyFont="1" applyBorder="1"/>
    <xf numFmtId="166" fontId="3" fillId="0" borderId="8" xfId="0" applyNumberFormat="1" applyFont="1" applyBorder="1"/>
    <xf numFmtId="3" fontId="21" fillId="0" borderId="0" xfId="0" applyNumberFormat="1" applyFont="1" applyAlignment="1">
      <alignment wrapText="1"/>
    </xf>
    <xf numFmtId="3" fontId="21" fillId="0" borderId="0" xfId="0" applyNumberFormat="1" applyFont="1"/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top" wrapText="1"/>
    </xf>
    <xf numFmtId="3" fontId="21" fillId="0" borderId="1" xfId="0" applyNumberFormat="1" applyFont="1" applyBorder="1"/>
    <xf numFmtId="166" fontId="22" fillId="0" borderId="13" xfId="1" applyNumberFormat="1" applyFont="1" applyFill="1" applyBorder="1"/>
    <xf numFmtId="166" fontId="22" fillId="0" borderId="1" xfId="1" applyNumberFormat="1" applyFont="1" applyFill="1" applyBorder="1"/>
    <xf numFmtId="166" fontId="22" fillId="0" borderId="9" xfId="1" applyNumberFormat="1" applyFont="1" applyFill="1" applyBorder="1"/>
    <xf numFmtId="166" fontId="4" fillId="0" borderId="0" xfId="0" applyNumberFormat="1" applyFont="1"/>
    <xf numFmtId="0" fontId="9" fillId="2" borderId="5" xfId="0" applyFont="1" applyFill="1" applyBorder="1"/>
    <xf numFmtId="0" fontId="9" fillId="2" borderId="0" xfId="0" applyFont="1" applyFill="1"/>
    <xf numFmtId="0" fontId="9" fillId="2" borderId="3" xfId="0" applyFont="1" applyFill="1" applyBorder="1"/>
    <xf numFmtId="0" fontId="8" fillId="2" borderId="0" xfId="0" applyFont="1" applyFill="1"/>
    <xf numFmtId="14" fontId="9" fillId="2" borderId="5" xfId="0" applyNumberFormat="1" applyFont="1" applyFill="1" applyBorder="1"/>
    <xf numFmtId="14" fontId="9" fillId="2" borderId="3" xfId="0" applyNumberFormat="1" applyFont="1" applyFill="1" applyBorder="1"/>
    <xf numFmtId="14" fontId="10" fillId="2" borderId="3" xfId="0" applyNumberFormat="1" applyFont="1" applyFill="1" applyBorder="1" applyAlignment="1">
      <alignment horizontal="right"/>
    </xf>
    <xf numFmtId="14" fontId="9" fillId="2" borderId="3" xfId="0" applyNumberFormat="1" applyFont="1" applyFill="1" applyBorder="1" applyAlignment="1">
      <alignment horizontal="right"/>
    </xf>
    <xf numFmtId="0" fontId="3" fillId="2" borderId="5" xfId="0" applyFont="1" applyFill="1" applyBorder="1"/>
    <xf numFmtId="0" fontId="3" fillId="2" borderId="10" xfId="0" applyFont="1" applyFill="1" applyBorder="1"/>
    <xf numFmtId="0" fontId="3" fillId="2" borderId="6" xfId="0" applyFont="1" applyFill="1" applyBorder="1"/>
    <xf numFmtId="0" fontId="3" fillId="2" borderId="3" xfId="0" applyFont="1" applyFill="1" applyBorder="1"/>
    <xf numFmtId="0" fontId="3" fillId="2" borderId="11" xfId="0" quotePrefix="1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0" fontId="3" fillId="2" borderId="7" xfId="0" quotePrefix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165" fontId="10" fillId="2" borderId="0" xfId="0" applyNumberFormat="1" applyFont="1" applyFill="1"/>
    <xf numFmtId="166" fontId="9" fillId="2" borderId="0" xfId="1" applyNumberFormat="1" applyFont="1" applyFill="1" applyBorder="1"/>
    <xf numFmtId="165" fontId="9" fillId="2" borderId="0" xfId="1" applyNumberFormat="1" applyFont="1" applyFill="1" applyBorder="1"/>
    <xf numFmtId="0" fontId="4" fillId="2" borderId="0" xfId="0" applyFont="1" applyFill="1"/>
    <xf numFmtId="165" fontId="24" fillId="2" borderId="0" xfId="0" applyNumberFormat="1" applyFont="1" applyFill="1"/>
    <xf numFmtId="166" fontId="24" fillId="2" borderId="12" xfId="1" applyNumberFormat="1" applyFont="1" applyFill="1" applyBorder="1"/>
    <xf numFmtId="166" fontId="24" fillId="2" borderId="0" xfId="1" applyNumberFormat="1" applyFont="1" applyFill="1" applyBorder="1"/>
    <xf numFmtId="166" fontId="24" fillId="2" borderId="8" xfId="1" applyNumberFormat="1" applyFont="1" applyFill="1" applyBorder="1"/>
    <xf numFmtId="166" fontId="3" fillId="2" borderId="0" xfId="1" applyNumberFormat="1" applyFont="1" applyFill="1" applyBorder="1"/>
    <xf numFmtId="166" fontId="22" fillId="2" borderId="0" xfId="1" applyNumberFormat="1" applyFont="1" applyFill="1" applyBorder="1"/>
    <xf numFmtId="168" fontId="9" fillId="2" borderId="0" xfId="1" applyNumberFormat="1" applyFont="1" applyFill="1" applyBorder="1"/>
    <xf numFmtId="168" fontId="10" fillId="2" borderId="0" xfId="1" applyNumberFormat="1" applyFont="1" applyFill="1" applyBorder="1"/>
    <xf numFmtId="166" fontId="8" fillId="2" borderId="0" xfId="1" applyNumberFormat="1" applyFont="1" applyFill="1" applyBorder="1"/>
    <xf numFmtId="168" fontId="8" fillId="2" borderId="0" xfId="0" applyNumberFormat="1" applyFont="1" applyFill="1"/>
    <xf numFmtId="168" fontId="8" fillId="2" borderId="0" xfId="1" applyNumberFormat="1" applyFont="1" applyFill="1" applyBorder="1"/>
    <xf numFmtId="166" fontId="8" fillId="2" borderId="0" xfId="0" applyNumberFormat="1" applyFont="1" applyFill="1"/>
    <xf numFmtId="167" fontId="9" fillId="2" borderId="0" xfId="0" applyNumberFormat="1" applyFont="1" applyFill="1" applyAlignment="1">
      <alignment horizontal="right"/>
    </xf>
    <xf numFmtId="165" fontId="8" fillId="2" borderId="0" xfId="0" applyNumberFormat="1" applyFont="1" applyFill="1"/>
    <xf numFmtId="165" fontId="23" fillId="2" borderId="0" xfId="0" applyNumberFormat="1" applyFont="1" applyFill="1"/>
    <xf numFmtId="165" fontId="23" fillId="2" borderId="0" xfId="1" applyNumberFormat="1" applyFont="1" applyFill="1" applyBorder="1"/>
    <xf numFmtId="165" fontId="8" fillId="2" borderId="0" xfId="1" applyNumberFormat="1" applyFont="1" applyFill="1" applyBorder="1"/>
    <xf numFmtId="168" fontId="9" fillId="2" borderId="0" xfId="0" applyNumberFormat="1" applyFont="1" applyFill="1"/>
    <xf numFmtId="3" fontId="11" fillId="3" borderId="1" xfId="0" applyNumberFormat="1" applyFont="1" applyFill="1" applyBorder="1"/>
    <xf numFmtId="165" fontId="11" fillId="3" borderId="1" xfId="0" applyNumberFormat="1" applyFont="1" applyFill="1" applyBorder="1"/>
    <xf numFmtId="166" fontId="8" fillId="3" borderId="1" xfId="1" applyNumberFormat="1" applyFont="1" applyFill="1" applyBorder="1"/>
    <xf numFmtId="168" fontId="8" fillId="3" borderId="1" xfId="1" applyNumberFormat="1" applyFont="1" applyFill="1" applyBorder="1"/>
    <xf numFmtId="0" fontId="8" fillId="3" borderId="1" xfId="0" applyFont="1" applyFill="1" applyBorder="1"/>
    <xf numFmtId="165" fontId="25" fillId="0" borderId="0" xfId="2"/>
    <xf numFmtId="165" fontId="26" fillId="0" borderId="0" xfId="2" applyFont="1"/>
    <xf numFmtId="38" fontId="25" fillId="0" borderId="0" xfId="3" applyNumberFormat="1" applyFont="1" applyBorder="1" applyProtection="1"/>
    <xf numFmtId="1" fontId="25" fillId="0" borderId="0" xfId="2" applyNumberFormat="1"/>
    <xf numFmtId="14" fontId="26" fillId="0" borderId="10" xfId="2" applyNumberFormat="1" applyFont="1" applyBorder="1"/>
    <xf numFmtId="14" fontId="26" fillId="0" borderId="5" xfId="2" applyNumberFormat="1" applyFont="1" applyBorder="1"/>
    <xf numFmtId="14" fontId="25" fillId="0" borderId="6" xfId="2" applyNumberFormat="1" applyBorder="1"/>
    <xf numFmtId="14" fontId="25" fillId="0" borderId="0" xfId="2" applyNumberFormat="1"/>
    <xf numFmtId="17" fontId="24" fillId="0" borderId="3" xfId="2" applyNumberFormat="1" applyFont="1" applyBorder="1" applyAlignment="1">
      <alignment horizontal="center"/>
    </xf>
    <xf numFmtId="3" fontId="25" fillId="0" borderId="0" xfId="2" applyNumberFormat="1"/>
    <xf numFmtId="3" fontId="26" fillId="0" borderId="0" xfId="2" applyNumberFormat="1" applyFont="1"/>
    <xf numFmtId="3" fontId="26" fillId="0" borderId="0" xfId="2" applyNumberFormat="1" applyFont="1" applyAlignment="1">
      <alignment wrapText="1"/>
    </xf>
    <xf numFmtId="171" fontId="26" fillId="0" borderId="0" xfId="3" applyNumberFormat="1" applyFont="1" applyBorder="1" applyProtection="1"/>
    <xf numFmtId="38" fontId="26" fillId="0" borderId="0" xfId="3" applyNumberFormat="1" applyFont="1" applyBorder="1" applyProtection="1"/>
    <xf numFmtId="3" fontId="25" fillId="0" borderId="0" xfId="2" applyNumberFormat="1" applyAlignment="1">
      <alignment wrapText="1"/>
    </xf>
    <xf numFmtId="171" fontId="25" fillId="0" borderId="0" xfId="3" applyNumberFormat="1" applyFont="1" applyBorder="1" applyProtection="1"/>
    <xf numFmtId="3" fontId="25" fillId="0" borderId="0" xfId="2" applyNumberFormat="1" applyAlignment="1">
      <alignment horizontal="left" wrapText="1"/>
    </xf>
    <xf numFmtId="3" fontId="28" fillId="0" borderId="0" xfId="2" applyNumberFormat="1" applyFont="1" applyAlignment="1">
      <alignment wrapText="1"/>
    </xf>
    <xf numFmtId="3" fontId="28" fillId="0" borderId="0" xfId="2" applyNumberFormat="1" applyFont="1"/>
    <xf numFmtId="38" fontId="28" fillId="0" borderId="0" xfId="3" applyNumberFormat="1" applyFont="1" applyBorder="1" applyProtection="1"/>
    <xf numFmtId="3" fontId="25" fillId="0" borderId="3" xfId="2" applyNumberFormat="1" applyBorder="1"/>
    <xf numFmtId="3" fontId="25" fillId="0" borderId="3" xfId="2" applyNumberFormat="1" applyBorder="1" applyAlignment="1">
      <alignment wrapText="1"/>
    </xf>
    <xf numFmtId="171" fontId="25" fillId="0" borderId="3" xfId="3" applyNumberFormat="1" applyFont="1" applyBorder="1" applyProtection="1"/>
    <xf numFmtId="38" fontId="29" fillId="0" borderId="0" xfId="2" applyNumberFormat="1" applyFont="1"/>
    <xf numFmtId="38" fontId="25" fillId="0" borderId="0" xfId="2" applyNumberFormat="1"/>
    <xf numFmtId="38" fontId="30" fillId="0" borderId="0" xfId="3" applyNumberFormat="1" applyFont="1" applyBorder="1" applyProtection="1"/>
    <xf numFmtId="171" fontId="28" fillId="0" borderId="0" xfId="3" applyNumberFormat="1" applyFont="1" applyBorder="1" applyProtection="1"/>
    <xf numFmtId="172" fontId="25" fillId="0" borderId="0" xfId="2" applyNumberFormat="1"/>
    <xf numFmtId="172" fontId="26" fillId="0" borderId="0" xfId="2" applyNumberFormat="1" applyFont="1"/>
    <xf numFmtId="40" fontId="25" fillId="0" borderId="0" xfId="3" applyFont="1" applyBorder="1" applyProtection="1"/>
    <xf numFmtId="168" fontId="25" fillId="0" borderId="0" xfId="2" applyNumberFormat="1"/>
    <xf numFmtId="168" fontId="26" fillId="0" borderId="0" xfId="2" applyNumberFormat="1" applyFont="1"/>
    <xf numFmtId="172" fontId="25" fillId="0" borderId="3" xfId="2" applyNumberFormat="1" applyBorder="1"/>
    <xf numFmtId="14" fontId="26" fillId="0" borderId="0" xfId="2" applyNumberFormat="1" applyFont="1"/>
    <xf numFmtId="1" fontId="26" fillId="0" borderId="0" xfId="2" applyNumberFormat="1" applyFont="1" applyAlignment="1">
      <alignment horizontal="left"/>
    </xf>
    <xf numFmtId="17" fontId="24" fillId="0" borderId="0" xfId="2" applyNumberFormat="1" applyFont="1"/>
    <xf numFmtId="0" fontId="9" fillId="2" borderId="5" xfId="0" applyFont="1" applyFill="1" applyBorder="1" applyAlignment="1">
      <alignment horizontal="center"/>
    </xf>
    <xf numFmtId="14" fontId="9" fillId="2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7" fontId="4" fillId="0" borderId="2" xfId="1" applyNumberFormat="1" applyFont="1" applyBorder="1" applyAlignment="1">
      <alignment horizontal="center"/>
    </xf>
    <xf numFmtId="3" fontId="25" fillId="0" borderId="0" xfId="2" applyNumberFormat="1" applyAlignment="1">
      <alignment horizontal="center"/>
    </xf>
    <xf numFmtId="14" fontId="25" fillId="0" borderId="0" xfId="2" applyNumberFormat="1" applyAlignment="1">
      <alignment horizontal="center"/>
    </xf>
    <xf numFmtId="1" fontId="25" fillId="0" borderId="0" xfId="2" applyNumberFormat="1" applyFill="1"/>
    <xf numFmtId="14" fontId="25" fillId="0" borderId="0" xfId="2" applyNumberFormat="1" applyFill="1"/>
    <xf numFmtId="17" fontId="24" fillId="0" borderId="3" xfId="2" applyNumberFormat="1" applyFont="1" applyFill="1" applyBorder="1" applyAlignment="1">
      <alignment horizontal="center"/>
    </xf>
    <xf numFmtId="38" fontId="26" fillId="0" borderId="0" xfId="3" applyNumberFormat="1" applyFont="1" applyFill="1" applyBorder="1" applyProtection="1"/>
    <xf numFmtId="38" fontId="25" fillId="0" borderId="0" xfId="3" applyNumberFormat="1" applyFont="1" applyFill="1" applyBorder="1" applyProtection="1"/>
    <xf numFmtId="38" fontId="28" fillId="0" borderId="0" xfId="3" applyNumberFormat="1" applyFont="1" applyFill="1" applyBorder="1" applyProtection="1"/>
    <xf numFmtId="3" fontId="25" fillId="0" borderId="0" xfId="2" applyNumberFormat="1" applyFill="1"/>
    <xf numFmtId="172" fontId="25" fillId="0" borderId="0" xfId="2" applyNumberFormat="1" applyFill="1"/>
    <xf numFmtId="165" fontId="25" fillId="0" borderId="0" xfId="2" applyFill="1"/>
    <xf numFmtId="172" fontId="25" fillId="0" borderId="0" xfId="5" applyNumberFormat="1" applyFont="1"/>
  </cellXfs>
  <cellStyles count="6">
    <cellStyle name="Comma" xfId="1" builtinId="3"/>
    <cellStyle name="Comma 2" xfId="3"/>
    <cellStyle name="Normal" xfId="0" builtinId="0"/>
    <cellStyle name="Normal 2" xfId="2"/>
    <cellStyle name="Percent" xfId="5" builtinId="5"/>
    <cellStyle name="Percent 2" xfId="4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17CB0"/>
      <color rgb="FFE36D0B"/>
      <color rgb="FFB2912F"/>
      <color rgb="FF60BD68"/>
      <color rgb="FFF0AC00"/>
      <color rgb="FFF5C708"/>
      <color rgb="FF60B4CC"/>
      <color rgb="FF02B9A7"/>
      <color rgb="FF616A6F"/>
      <color rgb="FF928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2016/17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64365890433904"/>
          <c:y val="0.14514145141451415"/>
          <c:w val="0.79081923270229515"/>
          <c:h val="0.48554842083853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Summary!$AO$3:$BK$4</c15:sqref>
                  </c15:fullRef>
                </c:ext>
              </c:extLst>
              <c:f>Summary!$AV$3:$BK$4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Summary!$AO$6:$BK$6</c15:sqref>
                  </c15:fullRef>
                </c:ext>
              </c:extLst>
              <c:f>Summary!$AV$6:$BK$6</c:f>
              <c:numCache>
                <c:formatCode>#,##0</c:formatCode>
                <c:ptCount val="16"/>
                <c:pt idx="0">
                  <c:v>34947.348977208851</c:v>
                </c:pt>
                <c:pt idx="1">
                  <c:v>32467.397708227698</c:v>
                </c:pt>
                <c:pt idx="2">
                  <c:v>30129.392837292355</c:v>
                </c:pt>
                <c:pt idx="3">
                  <c:v>28866.292430969923</c:v>
                </c:pt>
                <c:pt idx="4">
                  <c:v>34787.483556902815</c:v>
                </c:pt>
                <c:pt idx="5">
                  <c:v>32473.835374777183</c:v>
                </c:pt>
                <c:pt idx="6">
                  <c:v>30977.989077555791</c:v>
                </c:pt>
                <c:pt idx="7">
                  <c:v>32641.720966158508</c:v>
                </c:pt>
                <c:pt idx="8">
                  <c:v>35679.532434652821</c:v>
                </c:pt>
                <c:pt idx="9">
                  <c:v>34043.323012606852</c:v>
                </c:pt>
                <c:pt idx="10">
                  <c:v>32708.577112059895</c:v>
                </c:pt>
                <c:pt idx="11">
                  <c:v>34454.648301040063</c:v>
                </c:pt>
                <c:pt idx="12">
                  <c:v>38539.651565289547</c:v>
                </c:pt>
                <c:pt idx="13">
                  <c:v>35319.96473513206</c:v>
                </c:pt>
                <c:pt idx="14">
                  <c:v>33473.322536798478</c:v>
                </c:pt>
                <c:pt idx="15">
                  <c:v>36720.913750215375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BD-4AD4-9528-D6BF8EF8563B}"/>
            </c:ext>
          </c:extLst>
        </c:ser>
        <c:ser>
          <c:idx val="0"/>
          <c:order val="1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Summary!$AO$3:$BK$4</c15:sqref>
                  </c15:fullRef>
                </c:ext>
              </c:extLst>
              <c:f>Summary!$AV$3:$BK$4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Summary!$AO$14:$BK$14</c15:sqref>
                  </c15:fullRef>
                </c:ext>
              </c:extLst>
              <c:f>Summary!$AV$14:$BK$14</c:f>
              <c:numCache>
                <c:formatCode>#,##0</c:formatCode>
                <c:ptCount val="16"/>
                <c:pt idx="0">
                  <c:v>32312.061870142785</c:v>
                </c:pt>
                <c:pt idx="1">
                  <c:v>32651.48607994926</c:v>
                </c:pt>
                <c:pt idx="2">
                  <c:v>31850.176906342771</c:v>
                </c:pt>
                <c:pt idx="3">
                  <c:v>29713.613463898546</c:v>
                </c:pt>
                <c:pt idx="4">
                  <c:v>31919.655126447382</c:v>
                </c:pt>
                <c:pt idx="5">
                  <c:v>32650.428501242361</c:v>
                </c:pt>
                <c:pt idx="6">
                  <c:v>32712.130002220289</c:v>
                </c:pt>
                <c:pt idx="7">
                  <c:v>33398.471576193348</c:v>
                </c:pt>
                <c:pt idx="8">
                  <c:v>32785.713029995844</c:v>
                </c:pt>
                <c:pt idx="9">
                  <c:v>34183.762297211411</c:v>
                </c:pt>
                <c:pt idx="10">
                  <c:v>34651.050856947448</c:v>
                </c:pt>
                <c:pt idx="11">
                  <c:v>35172.937871569236</c:v>
                </c:pt>
                <c:pt idx="12">
                  <c:v>35569.62150722435</c:v>
                </c:pt>
                <c:pt idx="13">
                  <c:v>35481.616293223153</c:v>
                </c:pt>
                <c:pt idx="14">
                  <c:v>35572.53995802578</c:v>
                </c:pt>
                <c:pt idx="15">
                  <c:v>37361.354209614539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BD-4AD4-9528-D6BF8EF8563B}"/>
            </c:ext>
          </c:extLst>
        </c:ser>
        <c:ser>
          <c:idx val="1"/>
          <c:order val="2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Summary!$AO$3:$BK$4</c15:sqref>
                  </c15:fullRef>
                </c:ext>
              </c:extLst>
              <c:f>Summary!$AV$3:$BK$4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Summary!$AO$22:$BK$22</c15:sqref>
                  </c15:fullRef>
                </c:ext>
              </c:extLst>
              <c:f>Summary!$AV$22:$BK$22</c:f>
              <c:numCache>
                <c:formatCode>#,##0</c:formatCode>
                <c:ptCount val="16"/>
                <c:pt idx="0">
                  <c:v>32308.269578610005</c:v>
                </c:pt>
                <c:pt idx="1">
                  <c:v>32580.387082427493</c:v>
                </c:pt>
                <c:pt idx="2">
                  <c:v>32162.352319935366</c:v>
                </c:pt>
                <c:pt idx="3">
                  <c:v>31921.536892449261</c:v>
                </c:pt>
                <c:pt idx="4">
                  <c:v>32095.22374121648</c:v>
                </c:pt>
                <c:pt idx="5">
                  <c:v>32514.992880295904</c:v>
                </c:pt>
                <c:pt idx="6">
                  <c:v>32887.560961176074</c:v>
                </c:pt>
                <c:pt idx="7">
                  <c:v>33138.482866410704</c:v>
                </c:pt>
                <c:pt idx="8">
                  <c:v>33370.812293763396</c:v>
                </c:pt>
                <c:pt idx="9">
                  <c:v>33927.880109017045</c:v>
                </c:pt>
                <c:pt idx="10">
                  <c:v>34614.325034388399</c:v>
                </c:pt>
                <c:pt idx="11">
                  <c:v>35144.327237879712</c:v>
                </c:pt>
                <c:pt idx="12">
                  <c:v>35399.943034810705</c:v>
                </c:pt>
                <c:pt idx="13">
                  <c:v>35500.421393609191</c:v>
                </c:pt>
                <c:pt idx="14">
                  <c:v>36158.978288912571</c:v>
                </c:pt>
                <c:pt idx="15">
                  <c:v>37227.368199784316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BD-4AD4-9528-D6BF8EF85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25002000"/>
        <c:axId val="324996904"/>
      </c:barChart>
      <c:catAx>
        <c:axId val="32500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4996904"/>
        <c:crosses val="autoZero"/>
        <c:auto val="1"/>
        <c:lblAlgn val="ctr"/>
        <c:lblOffset val="100"/>
        <c:noMultiLvlLbl val="0"/>
      </c:catAx>
      <c:valAx>
        <c:axId val="324996904"/>
        <c:scaling>
          <c:orientation val="minMax"/>
          <c:min val="23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00200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change, deseasonalized</a:t>
            </a:r>
          </a:p>
        </c:rich>
      </c:tx>
      <c:layout>
        <c:manualLayout>
          <c:xMode val="edge"/>
          <c:yMode val="edge"/>
          <c:x val="0.16936562576531258"/>
          <c:y val="3.0418547681539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35762763802862"/>
          <c:y val="0.18317358892438765"/>
          <c:w val="0.82959947410941004"/>
          <c:h val="0.4682129590031277"/>
        </c:manualLayout>
      </c:layout>
      <c:lineChart>
        <c:grouping val="standard"/>
        <c:varyColors val="0"/>
        <c:ser>
          <c:idx val="3"/>
          <c:order val="0"/>
          <c:tx>
            <c:strRef>
              <c:f>Summary!$A$43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Summary!$AR$32:$BK$33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Summary!$AO$43:$BK$43</c15:sqref>
                  </c15:fullRef>
                </c:ext>
              </c:extLst>
              <c:f>Summary!$AR$43:$BK$43</c:f>
              <c:numCache>
                <c:formatCode>#,##0.0</c:formatCode>
                <c:ptCount val="16"/>
                <c:pt idx="0">
                  <c:v>2.8784203753502435</c:v>
                </c:pt>
                <c:pt idx="1">
                  <c:v>1.0504566720952901</c:v>
                </c:pt>
                <c:pt idx="2">
                  <c:v>-2.4541277283503526</c:v>
                </c:pt>
                <c:pt idx="3">
                  <c:v>-6.7081682112061998</c:v>
                </c:pt>
                <c:pt idx="4">
                  <c:v>7.4243466390553126</c:v>
                </c:pt>
                <c:pt idx="5">
                  <c:v>2.2894150074619368</c:v>
                </c:pt>
                <c:pt idx="6">
                  <c:v>0.1889760833478249</c:v>
                </c:pt>
                <c:pt idx="7">
                  <c:v>2.0981256002787774</c:v>
                </c:pt>
                <c:pt idx="8">
                  <c:v>-1.8346903833595829</c:v>
                </c:pt>
                <c:pt idx="9">
                  <c:v>4.2642027212782763</c:v>
                </c:pt>
                <c:pt idx="10">
                  <c:v>1.3669898464457653</c:v>
                </c:pt>
                <c:pt idx="11">
                  <c:v>1.5061217530641047</c:v>
                </c:pt>
                <c:pt idx="12">
                  <c:v>1.1278092182790189</c:v>
                </c:pt>
                <c:pt idx="13">
                  <c:v>-0.24741678508815035</c:v>
                </c:pt>
                <c:pt idx="14">
                  <c:v>0.25625570168852363</c:v>
                </c:pt>
                <c:pt idx="15">
                  <c:v>5.0286379710290374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FD-4A86-8F8D-D4E39EEE7FB0}"/>
            </c:ext>
          </c:extLst>
        </c:ser>
        <c:ser>
          <c:idx val="0"/>
          <c:order val="1"/>
          <c:tx>
            <c:strRef>
              <c:f>Summary!$A$44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Summary!$AR$32:$BK$33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Summary!$AO$44:$BK$44</c15:sqref>
                  </c15:fullRef>
                </c:ext>
              </c:extLst>
              <c:f>Summary!$AR$44:$BK$44</c:f>
              <c:numCache>
                <c:formatCode>#,##0.0</c:formatCode>
                <c:ptCount val="16"/>
                <c:pt idx="0">
                  <c:v>-0.32211030050218747</c:v>
                </c:pt>
                <c:pt idx="1">
                  <c:v>1.5329693270381473</c:v>
                </c:pt>
                <c:pt idx="2">
                  <c:v>1.5363317554989875</c:v>
                </c:pt>
                <c:pt idx="3">
                  <c:v>2.7963410375103859</c:v>
                </c:pt>
                <c:pt idx="4">
                  <c:v>-0.77175339524919728</c:v>
                </c:pt>
                <c:pt idx="5">
                  <c:v>4.1132630750041255</c:v>
                </c:pt>
                <c:pt idx="6">
                  <c:v>-5.6696633661393436</c:v>
                </c:pt>
                <c:pt idx="7">
                  <c:v>2.9009891802973087</c:v>
                </c:pt>
                <c:pt idx="8">
                  <c:v>4.6058851769428699</c:v>
                </c:pt>
                <c:pt idx="9">
                  <c:v>-3.5397290467323317</c:v>
                </c:pt>
                <c:pt idx="10">
                  <c:v>1.5951419001566158</c:v>
                </c:pt>
                <c:pt idx="11">
                  <c:v>6.2003885365161215</c:v>
                </c:pt>
                <c:pt idx="12">
                  <c:v>-3.1331508293890309</c:v>
                </c:pt>
                <c:pt idx="13">
                  <c:v>5.0389478527647302</c:v>
                </c:pt>
                <c:pt idx="14">
                  <c:v>0.36202531674793814</c:v>
                </c:pt>
                <c:pt idx="15">
                  <c:v>-0.43302761645686028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7FD-4A86-8F8D-D4E39EEE7FB0}"/>
            </c:ext>
          </c:extLst>
        </c:ser>
        <c:ser>
          <c:idx val="1"/>
          <c:order val="2"/>
          <c:tx>
            <c:strRef>
              <c:f>Summary!$A$45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Summary!$AR$32:$BK$33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Summary!$AO$45:$BK$45</c15:sqref>
                  </c15:fullRef>
                </c:ext>
              </c:extLst>
              <c:f>Summary!$AR$45:$BK$45</c:f>
              <c:numCache>
                <c:formatCode>#,##0.0</c:formatCode>
                <c:ptCount val="16"/>
                <c:pt idx="0" formatCode="0.0">
                  <c:v>3.2554788002788992</c:v>
                </c:pt>
                <c:pt idx="1">
                  <c:v>2.4175578357794381</c:v>
                </c:pt>
                <c:pt idx="2">
                  <c:v>-3.367333607072942</c:v>
                </c:pt>
                <c:pt idx="3" formatCode="0.0">
                  <c:v>-11.584135216572754</c:v>
                </c:pt>
                <c:pt idx="4" formatCode="0.0">
                  <c:v>11.427011416688293</c:v>
                </c:pt>
                <c:pt idx="5" formatCode="0.0">
                  <c:v>3.1874437253739618</c:v>
                </c:pt>
                <c:pt idx="6" formatCode="0.0">
                  <c:v>0.89866992163172288</c:v>
                </c:pt>
                <c:pt idx="7" formatCode="0.0">
                  <c:v>0.97580170710194203</c:v>
                </c:pt>
                <c:pt idx="8" formatCode="0.0">
                  <c:v>-4.8148882358426075</c:v>
                </c:pt>
                <c:pt idx="9" formatCode="0.0">
                  <c:v>11.537399364577405</c:v>
                </c:pt>
                <c:pt idx="10" formatCode="0.0">
                  <c:v>-1.1625148243321171</c:v>
                </c:pt>
                <c:pt idx="11" formatCode="0.0">
                  <c:v>1.4071762793200771</c:v>
                </c:pt>
                <c:pt idx="12" formatCode="0.0">
                  <c:v>-0.19573909648739063</c:v>
                </c:pt>
                <c:pt idx="13" formatCode="0.0">
                  <c:v>-3.1963746999591369</c:v>
                </c:pt>
                <c:pt idx="14" formatCode="0.0">
                  <c:v>2.0941147366037915</c:v>
                </c:pt>
                <c:pt idx="15" formatCode="0.0">
                  <c:v>6.9387352079101516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7FD-4A86-8F8D-D4E39EEE7FB0}"/>
            </c:ext>
          </c:extLst>
        </c:ser>
        <c:ser>
          <c:idx val="2"/>
          <c:order val="3"/>
          <c:tx>
            <c:strRef>
              <c:f>Summary!$A$46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Summary!$AR$32:$BK$33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Summary!$AO$46:$BK$46</c15:sqref>
                  </c15:fullRef>
                </c:ext>
              </c:extLst>
              <c:f>Summary!$AR$46:$BK$46</c:f>
              <c:numCache>
                <c:formatCode>0.0</c:formatCode>
                <c:ptCount val="16"/>
                <c:pt idx="0">
                  <c:v>4.0217960428356569</c:v>
                </c:pt>
                <c:pt idx="1">
                  <c:v>-8.9097888852140983E-2</c:v>
                </c:pt>
                <c:pt idx="2">
                  <c:v>-3.458626434060541</c:v>
                </c:pt>
                <c:pt idx="3">
                  <c:v>-5.8927065501106712</c:v>
                </c:pt>
                <c:pt idx="4">
                  <c:v>6.5391797439622756</c:v>
                </c:pt>
                <c:pt idx="5">
                  <c:v>1.0625602328082184</c:v>
                </c:pt>
                <c:pt idx="6">
                  <c:v>3.7665427377336691</c:v>
                </c:pt>
                <c:pt idx="7">
                  <c:v>0.53541784662454184</c:v>
                </c:pt>
                <c:pt idx="8">
                  <c:v>-2.043270399831365</c:v>
                </c:pt>
                <c:pt idx="9">
                  <c:v>3.3738422963005776</c:v>
                </c:pt>
                <c:pt idx="10">
                  <c:v>2.1177429154098926</c:v>
                </c:pt>
                <c:pt idx="11">
                  <c:v>-3.6474619446169587E-2</c:v>
                </c:pt>
                <c:pt idx="12">
                  <c:v>4.2204004281362728</c:v>
                </c:pt>
                <c:pt idx="13">
                  <c:v>-1.0551050707029774</c:v>
                </c:pt>
                <c:pt idx="14">
                  <c:v>-1.6238543983735365</c:v>
                </c:pt>
                <c:pt idx="15">
                  <c:v>7.0624103123046567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7FD-4A86-8F8D-D4E39EEE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197584"/>
        <c:axId val="326202680"/>
      </c:lineChart>
      <c:catAx>
        <c:axId val="326197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202680"/>
        <c:crosses val="autoZero"/>
        <c:auto val="1"/>
        <c:lblAlgn val="ctr"/>
        <c:lblOffset val="100"/>
        <c:noMultiLvlLbl val="0"/>
      </c:catAx>
      <c:valAx>
        <c:axId val="32620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975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1502425833134"/>
          <c:y val="0.79942082239720036"/>
          <c:w val="0.65501407778573129"/>
          <c:h val="0.1746050743657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change, deseasonalized</a:t>
            </a:r>
          </a:p>
        </c:rich>
      </c:tx>
      <c:layout>
        <c:manualLayout>
          <c:xMode val="edge"/>
          <c:yMode val="edge"/>
          <c:x val="0.16936562576531258"/>
          <c:y val="3.0418547681539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35762763802862"/>
          <c:y val="0.18317358892438765"/>
          <c:w val="0.82959947410941004"/>
          <c:h val="0.4682129590031277"/>
        </c:manualLayout>
      </c:layout>
      <c:lineChart>
        <c:grouping val="standard"/>
        <c:varyColors val="0"/>
        <c:ser>
          <c:idx val="0"/>
          <c:order val="0"/>
          <c:tx>
            <c:strRef>
              <c:f>Original_Expediture!$B$28</c:f>
              <c:strCache>
                <c:ptCount val="1"/>
                <c:pt idx="0">
                  <c:v>Final Consumption Expenditure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Original_Expediture!$AX$2:$BM$3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f>Original_Expediture!$AX$28:$BM$28</c:f>
              <c:numCache>
                <c:formatCode>0.0%</c:formatCode>
                <c:ptCount val="16"/>
                <c:pt idx="0">
                  <c:v>0.11836638174365843</c:v>
                </c:pt>
                <c:pt idx="1">
                  <c:v>0.1077614900838315</c:v>
                </c:pt>
                <c:pt idx="2">
                  <c:v>2.8784881112386973E-3</c:v>
                </c:pt>
                <c:pt idx="3">
                  <c:v>-9.2090833840072772E-2</c:v>
                </c:pt>
                <c:pt idx="4">
                  <c:v>2.7343906823222852E-3</c:v>
                </c:pt>
                <c:pt idx="5">
                  <c:v>1.6653669051283293E-2</c:v>
                </c:pt>
                <c:pt idx="6">
                  <c:v>8.0686330939605741E-2</c:v>
                </c:pt>
                <c:pt idx="7">
                  <c:v>0.1569280002869633</c:v>
                </c:pt>
                <c:pt idx="8">
                  <c:v>1.4963957801529926E-2</c:v>
                </c:pt>
                <c:pt idx="9">
                  <c:v>5.7906361895143643E-3</c:v>
                </c:pt>
                <c:pt idx="10">
                  <c:v>7.068811256226093E-2</c:v>
                </c:pt>
                <c:pt idx="11">
                  <c:v>9.3576634038662329E-2</c:v>
                </c:pt>
                <c:pt idx="12">
                  <c:v>0.13138128360441925</c:v>
                </c:pt>
                <c:pt idx="13">
                  <c:v>8.3671378385006032E-2</c:v>
                </c:pt>
                <c:pt idx="14">
                  <c:v>1.8704734373934828E-2</c:v>
                </c:pt>
                <c:pt idx="15">
                  <c:v>-4.7355428294760686E-2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340-462E-A962-24A17C51894B}"/>
            </c:ext>
          </c:extLst>
        </c:ser>
        <c:ser>
          <c:idx val="1"/>
          <c:order val="1"/>
          <c:tx>
            <c:strRef>
              <c:f>Original_Expediture!$B$32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f>Original_Expediture!$AX$2:$BM$3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f>Original_Expediture!$AX$32:$BM$32</c:f>
              <c:numCache>
                <c:formatCode>0.0%</c:formatCode>
                <c:ptCount val="16"/>
                <c:pt idx="0">
                  <c:v>3.9888103929567098E-2</c:v>
                </c:pt>
                <c:pt idx="1">
                  <c:v>3.4633456439306043E-2</c:v>
                </c:pt>
                <c:pt idx="2">
                  <c:v>7.1257653196190596E-2</c:v>
                </c:pt>
                <c:pt idx="3">
                  <c:v>-0.13952144245250375</c:v>
                </c:pt>
                <c:pt idx="4">
                  <c:v>-0.10597260249178773</c:v>
                </c:pt>
                <c:pt idx="5">
                  <c:v>6.7018445591191522E-2</c:v>
                </c:pt>
                <c:pt idx="6">
                  <c:v>3.4526625971410763E-2</c:v>
                </c:pt>
                <c:pt idx="7">
                  <c:v>0.20670271372884819</c:v>
                </c:pt>
                <c:pt idx="8">
                  <c:v>0.22136371184201706</c:v>
                </c:pt>
                <c:pt idx="9">
                  <c:v>5.9578609194133492E-2</c:v>
                </c:pt>
                <c:pt idx="10">
                  <c:v>1.7940004510890173E-3</c:v>
                </c:pt>
                <c:pt idx="11">
                  <c:v>3.366642075758719E-2</c:v>
                </c:pt>
                <c:pt idx="12">
                  <c:v>5.8761434098371312E-2</c:v>
                </c:pt>
                <c:pt idx="13">
                  <c:v>2.9943638192637678E-2</c:v>
                </c:pt>
                <c:pt idx="14">
                  <c:v>7.9201011308480451E-2</c:v>
                </c:pt>
                <c:pt idx="15">
                  <c:v>9.6371594087118151E-2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340-462E-A962-24A17C51894B}"/>
            </c:ext>
          </c:extLst>
        </c:ser>
        <c:ser>
          <c:idx val="2"/>
          <c:order val="2"/>
          <c:tx>
            <c:strRef>
              <c:f>Original_Expediture!$B$49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Original_Expediture!$AX$2:$BM$3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f>Original_Expediture!$AX$49:$BM$49</c:f>
              <c:numCache>
                <c:formatCode>0.0%</c:formatCode>
                <c:ptCount val="16"/>
                <c:pt idx="0">
                  <c:v>7.5740501978507568E-2</c:v>
                </c:pt>
                <c:pt idx="1">
                  <c:v>8.3747865168324775E-2</c:v>
                </c:pt>
                <c:pt idx="2">
                  <c:v>1.1957014308042302E-2</c:v>
                </c:pt>
                <c:pt idx="3">
                  <c:v>-5.5669848018117134E-2</c:v>
                </c:pt>
                <c:pt idx="4">
                  <c:v>-4.574464873152273E-3</c:v>
                </c:pt>
                <c:pt idx="5">
                  <c:v>1.9828095270635337E-4</c:v>
                </c:pt>
                <c:pt idx="6">
                  <c:v>2.8165062762668613E-2</c:v>
                </c:pt>
                <c:pt idx="7">
                  <c:v>0.13079021298689608</c:v>
                </c:pt>
                <c:pt idx="8">
                  <c:v>2.5642811337326599E-2</c:v>
                </c:pt>
                <c:pt idx="9">
                  <c:v>4.833083680188599E-2</c:v>
                </c:pt>
                <c:pt idx="10">
                  <c:v>5.5865086341513104E-2</c:v>
                </c:pt>
                <c:pt idx="11">
                  <c:v>5.5540188483355957E-2</c:v>
                </c:pt>
                <c:pt idx="12">
                  <c:v>8.0161340002844472E-2</c:v>
                </c:pt>
                <c:pt idx="13">
                  <c:v>3.7500502581738093E-2</c:v>
                </c:pt>
                <c:pt idx="14">
                  <c:v>2.3380577581181727E-2</c:v>
                </c:pt>
                <c:pt idx="15">
                  <c:v>6.5775318017305073E-2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340-462E-A962-24A17C518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203464"/>
        <c:axId val="326197192"/>
      </c:lineChart>
      <c:catAx>
        <c:axId val="326203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197192"/>
        <c:crosses val="autoZero"/>
        <c:auto val="1"/>
        <c:lblAlgn val="ctr"/>
        <c:lblOffset val="100"/>
        <c:noMultiLvlLbl val="0"/>
      </c:catAx>
      <c:valAx>
        <c:axId val="32619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034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1502425833134"/>
          <c:y val="0.79942082239720036"/>
          <c:w val="0.73278122028404247"/>
          <c:h val="0.13738119795728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64365890433904"/>
          <c:y val="0.14514145141451415"/>
          <c:w val="0.79081923270229515"/>
          <c:h val="0.48554842083853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Summary!$AF$3:$AU$4</c:f>
            </c:multiLvlStrRef>
          </c:cat>
          <c:val>
            <c:numRef>
              <c:f>Summary!$AF$6:$AU$6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FE-424E-B3DB-DA5E2B2A711C}"/>
            </c:ext>
          </c:extLst>
        </c:ser>
        <c:ser>
          <c:idx val="0"/>
          <c:order val="1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  <a:ln>
              <a:noFill/>
            </a:ln>
            <a:effectLst/>
          </c:spPr>
          <c:invertIfNegative val="0"/>
          <c:cat>
            <c:multiLvlStrRef>
              <c:f>Summary!$AF$3:$AU$4</c:f>
            </c:multiLvlStrRef>
          </c:cat>
          <c:val>
            <c:numRef>
              <c:f>Summary!$AF$14:$AU$14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FE-424E-B3DB-DA5E2B2A711C}"/>
            </c:ext>
          </c:extLst>
        </c:ser>
        <c:ser>
          <c:idx val="1"/>
          <c:order val="2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  <a:ln>
              <a:noFill/>
            </a:ln>
            <a:effectLst/>
          </c:spPr>
          <c:invertIfNegative val="0"/>
          <c:cat>
            <c:multiLvlStrRef>
              <c:f>Summary!$AF$3:$AU$4</c:f>
            </c:multiLvlStrRef>
          </c:cat>
          <c:val>
            <c:numRef>
              <c:f>Summary!$AF$22:$AU$22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FE-424E-B3DB-DA5E2B2A7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26201112"/>
        <c:axId val="326200720"/>
      </c:barChart>
      <c:catAx>
        <c:axId val="326201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200720"/>
        <c:crosses val="autoZero"/>
        <c:auto val="1"/>
        <c:lblAlgn val="ctr"/>
        <c:lblOffset val="100"/>
        <c:noMultiLvlLbl val="0"/>
      </c:catAx>
      <c:valAx>
        <c:axId val="326200720"/>
        <c:scaling>
          <c:orientation val="minMax"/>
          <c:min val="12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011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 in QGDP estimates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Summary!$AF$43:$AU$43</c:f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7D1-45CA-BB28-1A0DC270A5CD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Summary!$AF$51:$AU$51</c:f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7D1-45CA-BB28-1A0DC270A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98760"/>
        <c:axId val="326197976"/>
      </c:lineChart>
      <c:catAx>
        <c:axId val="326198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197976"/>
        <c:crosses val="autoZero"/>
        <c:auto val="1"/>
        <c:lblAlgn val="ctr"/>
        <c:lblOffset val="100"/>
        <c:noMultiLvlLbl val="0"/>
      </c:catAx>
      <c:valAx>
        <c:axId val="32619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987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Summary!$AF$3:$AU$4</c:f>
            </c:multiLvlStrRef>
          </c:cat>
          <c:val>
            <c:numRef>
              <c:f>Summary!$AF$15:$AU$15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32-429A-9B2E-6D1811CF8E6C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Summary!$AF$3:$AU$4</c:f>
            </c:multiLvlStrRef>
          </c:cat>
          <c:val>
            <c:numRef>
              <c:f>Summary!$AF$23:$AU$23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32-429A-9B2E-6D1811CF8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24997296"/>
        <c:axId val="325001608"/>
      </c:barChart>
      <c:catAx>
        <c:axId val="32499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5001608"/>
        <c:crosses val="autoZero"/>
        <c:auto val="1"/>
        <c:lblAlgn val="ctr"/>
        <c:lblOffset val="100"/>
        <c:noMultiLvlLbl val="0"/>
      </c:catAx>
      <c:valAx>
        <c:axId val="3250016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4997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70093774077763E-2"/>
          <c:y val="0.90557844476082561"/>
          <c:w val="0.9645980837761133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Industry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Summary!$AF$3:$AU$4</c:f>
            </c:multiLvlStrRef>
          </c:cat>
          <c:val>
            <c:numRef>
              <c:f>Summary!$AF$16:$AU$16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92-436F-877D-C9C070397784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Summary!$AF$3:$AU$4</c:f>
            </c:multiLvlStrRef>
          </c:cat>
          <c:val>
            <c:numRef>
              <c:f>Summary!$AF$24:$AU$24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92-436F-877D-C9C070397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26520968"/>
        <c:axId val="326521752"/>
      </c:barChart>
      <c:catAx>
        <c:axId val="326520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6521752"/>
        <c:crosses val="autoZero"/>
        <c:auto val="1"/>
        <c:lblAlgn val="ctr"/>
        <c:lblOffset val="100"/>
        <c:noMultiLvlLbl val="0"/>
      </c:catAx>
      <c:valAx>
        <c:axId val="326521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6520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441335120879675E-3"/>
          <c:y val="0.90557844476082561"/>
          <c:w val="0.9724132204654042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Services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Summary!$AF$3:$AU$4</c:f>
            </c:multiLvlStrRef>
          </c:cat>
          <c:val>
            <c:numRef>
              <c:f>Summary!$AF$17:$AU$17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04-4FC8-A3D8-3423F04FDF05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Summary!$AF$3:$AU$4</c:f>
            </c:multiLvlStrRef>
          </c:cat>
          <c:val>
            <c:numRef>
              <c:f>Summary!$AF$25:$AU$25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04-4FC8-A3D8-3423F04FD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26516264"/>
        <c:axId val="326520576"/>
      </c:barChart>
      <c:catAx>
        <c:axId val="326516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6520576"/>
        <c:crosses val="autoZero"/>
        <c:auto val="1"/>
        <c:lblAlgn val="ctr"/>
        <c:lblOffset val="100"/>
        <c:noMultiLvlLbl val="0"/>
      </c:catAx>
      <c:valAx>
        <c:axId val="3265205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6516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86351709489496E-2"/>
          <c:y val="0.88589824795885752"/>
          <c:w val="0.96427454632687049"/>
          <c:h val="0.11410175204114247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Agriculture sector Value Added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Summary!$AF$44:$AU$44</c:f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55B-4231-8830-0FAACFD02DC4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Summary!$AF$52:$AU$52</c:f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55B-4231-8830-0FAACFD02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17048"/>
        <c:axId val="326521360"/>
      </c:lineChart>
      <c:catAx>
        <c:axId val="326517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521360"/>
        <c:crosses val="autoZero"/>
        <c:auto val="1"/>
        <c:lblAlgn val="ctr"/>
        <c:lblOffset val="100"/>
        <c:noMultiLvlLbl val="0"/>
      </c:catAx>
      <c:valAx>
        <c:axId val="32652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170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Industry sector Value Added</a:t>
            </a:r>
          </a:p>
        </c:rich>
      </c:tx>
      <c:layout>
        <c:manualLayout>
          <c:xMode val="edge"/>
          <c:yMode val="edge"/>
          <c:x val="0.10274221818710702"/>
          <c:y val="1.4760147601476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Summary!$AF$45:$AU$45</c:f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25E-4E70-82D2-82F793C2AF39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Summary!$AF$53:$AU$53</c:f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25E-4E70-82D2-82F793C2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17440"/>
        <c:axId val="326516656"/>
      </c:lineChart>
      <c:catAx>
        <c:axId val="32651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516656"/>
        <c:crosses val="autoZero"/>
        <c:auto val="1"/>
        <c:lblAlgn val="ctr"/>
        <c:lblOffset val="100"/>
        <c:noMultiLvlLbl val="0"/>
      </c:catAx>
      <c:valAx>
        <c:axId val="32651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174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47985417989346E-2"/>
          <c:y val="0.91697358863352418"/>
          <c:w val="0.89999985108240754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Services Value Added</a:t>
            </a:r>
          </a:p>
        </c:rich>
      </c:tx>
      <c:layout>
        <c:manualLayout>
          <c:xMode val="edge"/>
          <c:yMode val="edge"/>
          <c:x val="0.11097014281665496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Summary!$AF$46:$AU$46</c:f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D76-4ACB-96E9-60EEEDA5D64C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Summary!$AF$3:$AU$4</c:f>
            </c:multiLvlStrRef>
          </c:cat>
          <c:val>
            <c:numRef>
              <c:f>Summary!$AF$54:$AU$54</c:f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D76-4ACB-96E9-60EEEDA5D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23712"/>
        <c:axId val="326518224"/>
      </c:lineChart>
      <c:catAx>
        <c:axId val="32652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518224"/>
        <c:crosses val="autoZero"/>
        <c:auto val="1"/>
        <c:lblAlgn val="ctr"/>
        <c:lblOffset val="100"/>
        <c:noMultiLvlLbl val="0"/>
      </c:catAx>
      <c:valAx>
        <c:axId val="32651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237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69986322132268E-2"/>
          <c:y val="0.91697358863352418"/>
          <c:w val="0.9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 in QGDP estimates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Summary!$AV$32:$BK$33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Summary!$AO$43:$BK$43</c15:sqref>
                  </c15:fullRef>
                </c:ext>
              </c:extLst>
              <c:f>Summary!$AV$43:$BK$43</c:f>
              <c:numCache>
                <c:formatCode>#,##0.0</c:formatCode>
                <c:ptCount val="16"/>
                <c:pt idx="0">
                  <c:v>2.8784203753502435</c:v>
                </c:pt>
                <c:pt idx="1">
                  <c:v>1.0504566720952901</c:v>
                </c:pt>
                <c:pt idx="2">
                  <c:v>-2.4541277283503526</c:v>
                </c:pt>
                <c:pt idx="3">
                  <c:v>-6.7081682112061998</c:v>
                </c:pt>
                <c:pt idx="4">
                  <c:v>7.4243466390553126</c:v>
                </c:pt>
                <c:pt idx="5">
                  <c:v>2.2894150074619368</c:v>
                </c:pt>
                <c:pt idx="6">
                  <c:v>0.1889760833478249</c:v>
                </c:pt>
                <c:pt idx="7">
                  <c:v>2.0981256002787774</c:v>
                </c:pt>
                <c:pt idx="8">
                  <c:v>-1.8346903833595829</c:v>
                </c:pt>
                <c:pt idx="9">
                  <c:v>4.2642027212782763</c:v>
                </c:pt>
                <c:pt idx="10">
                  <c:v>1.3669898464457653</c:v>
                </c:pt>
                <c:pt idx="11">
                  <c:v>1.5061217530641047</c:v>
                </c:pt>
                <c:pt idx="12">
                  <c:v>1.1278092182790189</c:v>
                </c:pt>
                <c:pt idx="13">
                  <c:v>-0.24741678508815035</c:v>
                </c:pt>
                <c:pt idx="14">
                  <c:v>0.25625570168852363</c:v>
                </c:pt>
                <c:pt idx="15">
                  <c:v>5.0286379710290374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E73-4C74-BB24-8EB7DF9FFF88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Summary!$AV$32:$BK$33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Summary!$AO$51:$BK$51</c15:sqref>
                  </c15:fullRef>
                </c:ext>
              </c:extLst>
              <c:f>Summary!$AV$51:$BK$51</c:f>
              <c:numCache>
                <c:formatCode>0.0</c:formatCode>
                <c:ptCount val="16"/>
                <c:pt idx="0">
                  <c:v>2.1748452312967181</c:v>
                </c:pt>
                <c:pt idx="1">
                  <c:v>0.84225341488930461</c:v>
                </c:pt>
                <c:pt idx="2">
                  <c:v>-1.2830871574193048</c:v>
                </c:pt>
                <c:pt idx="3">
                  <c:v>-0.74874942320943827</c:v>
                </c:pt>
                <c:pt idx="4">
                  <c:v>0.54410553399233397</c:v>
                </c:pt>
                <c:pt idx="5">
                  <c:v>1.307886626571042</c:v>
                </c:pt>
                <c:pt idx="6">
                  <c:v>1.1458347300021821</c:v>
                </c:pt>
                <c:pt idx="7">
                  <c:v>0.7629690311508508</c:v>
                </c:pt>
                <c:pt idx="8">
                  <c:v>0.70108649297333514</c:v>
                </c:pt>
                <c:pt idx="9">
                  <c:v>1.6693265070978125</c:v>
                </c:pt>
                <c:pt idx="10">
                  <c:v>2.0232473209810697</c:v>
                </c:pt>
                <c:pt idx="11">
                  <c:v>1.5311643458734814</c:v>
                </c:pt>
                <c:pt idx="12">
                  <c:v>0.7273315980721895</c:v>
                </c:pt>
                <c:pt idx="13">
                  <c:v>0.28383762849470973</c:v>
                </c:pt>
                <c:pt idx="14">
                  <c:v>1.8550678258200337</c:v>
                </c:pt>
                <c:pt idx="15">
                  <c:v>2.9547016022832384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E73-4C74-BB24-8EB7DF9FF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997688"/>
        <c:axId val="325003960"/>
      </c:lineChart>
      <c:catAx>
        <c:axId val="324997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003960"/>
        <c:crosses val="autoZero"/>
        <c:auto val="1"/>
        <c:lblAlgn val="ctr"/>
        <c:lblOffset val="100"/>
        <c:noMultiLvlLbl val="0"/>
      </c:catAx>
      <c:valAx>
        <c:axId val="325003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9976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on Year percentage change in QGDP estimates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solidFill>
              <a:schemeClr val="accent1"/>
            </a:solidFill>
            <a:ln w="23495">
              <a:solidFill>
                <a:srgbClr val="00B050"/>
              </a:solidFill>
            </a:ln>
            <a:effectLst/>
          </c:spPr>
          <c:invertIfNegative val="0"/>
          <c:cat>
            <c:multiLvlStrRef>
              <c:f>Summary!$AH$3:$AS$4</c:f>
            </c:multiLvlStrRef>
          </c:cat>
          <c:val>
            <c:numRef>
              <c:f>Summary!$AH$6:$AS$6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F4-4B26-8779-1954BADEDCA8}"/>
            </c:ext>
          </c:extLst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</c:multiLvlStrRef>
          </c:cat>
          <c:val>
            <c:numRef>
              <c:f>Summary!$AH$7:$AS$7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F4-4B26-8779-1954BADEDCA8}"/>
            </c:ext>
          </c:extLst>
        </c:ser>
        <c:ser>
          <c:idx val="2"/>
          <c:order val="2"/>
          <c:tx>
            <c:strRef>
              <c:f>Summary!$A$8</c:f>
              <c:strCache>
                <c:ptCount val="1"/>
                <c:pt idx="0">
                  <c:v>        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</c:multiLvlStrRef>
          </c:cat>
          <c:val>
            <c:numRef>
              <c:f>Summary!$AH$8:$AS$8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F4-4B26-8779-1954BADEDCA8}"/>
            </c:ext>
          </c:extLst>
        </c:ser>
        <c:ser>
          <c:idx val="3"/>
          <c:order val="3"/>
          <c:tx>
            <c:strRef>
              <c:f>Summary!$A$9</c:f>
              <c:strCache>
                <c:ptCount val="1"/>
                <c:pt idx="0">
                  <c:v>        Services</c:v>
                </c:pt>
              </c:strCache>
            </c:strRef>
          </c:tx>
          <c:spPr>
            <a:solidFill>
              <a:srgbClr val="E36D0B"/>
            </a:solidFill>
            <a:ln>
              <a:noFill/>
            </a:ln>
            <a:effectLst/>
          </c:spPr>
          <c:invertIfNegative val="0"/>
          <c:cat>
            <c:multiLvlStrRef>
              <c:f>Summary!$AH$3:$AS$4</c:f>
            </c:multiLvlStrRef>
          </c:cat>
          <c:val>
            <c:numRef>
              <c:f>Summary!$AH$9:$AS$9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3F4-4B26-8779-1954BADED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519008"/>
        <c:axId val="326519400"/>
      </c:barChart>
      <c:catAx>
        <c:axId val="326519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519400"/>
        <c:crosses val="autoZero"/>
        <c:auto val="1"/>
        <c:lblAlgn val="ctr"/>
        <c:lblOffset val="100"/>
        <c:noMultiLvlLbl val="0"/>
      </c:catAx>
      <c:valAx>
        <c:axId val="32651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1900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percentage change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Summary!$A$35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</c:multiLvlStrRef>
          </c:cat>
          <c:val>
            <c:numRef>
              <c:f>Summary!$AC$35:$AS$35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2E-45AA-B7B0-5E5F0B1572F6}"/>
            </c:ext>
          </c:extLst>
        </c:ser>
        <c:ser>
          <c:idx val="0"/>
          <c:order val="1"/>
          <c:tx>
            <c:strRef>
              <c:f>Summary!$A$36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</c:multiLvlStrRef>
          </c:cat>
          <c:val>
            <c:numRef>
              <c:f>Summary!$AC$36:$AS$36</c:f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02E-45AA-B7B0-5E5F0B1572F6}"/>
            </c:ext>
          </c:extLst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</c:multiLvlStrRef>
          </c:cat>
          <c:val>
            <c:numRef>
              <c:f>Summary!$AC$37:$AS$37</c:f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02E-45AA-B7B0-5E5F0B1572F6}"/>
            </c:ext>
          </c:extLst>
        </c:ser>
        <c:ser>
          <c:idx val="2"/>
          <c:order val="3"/>
          <c:tx>
            <c:strRef>
              <c:f>Summary!$A$38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Summary!$AC$32:$AS$33</c:f>
            </c:multiLvlStrRef>
          </c:cat>
          <c:val>
            <c:numRef>
              <c:f>Summary!$AC$38:$AS$38</c:f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02E-45AA-B7B0-5E5F0B157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22536"/>
        <c:axId val="326519792"/>
      </c:lineChart>
      <c:catAx>
        <c:axId val="326522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519792"/>
        <c:crosses val="autoZero"/>
        <c:auto val="1"/>
        <c:lblAlgn val="ctr"/>
        <c:lblOffset val="100"/>
        <c:noMultiLvlLbl val="0"/>
      </c:catAx>
      <c:valAx>
        <c:axId val="32651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5225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  <a:ln>
              <a:noFill/>
            </a:ln>
            <a:effectLst/>
          </c:spPr>
          <c:invertIfNegative val="0"/>
          <c:cat>
            <c:multiLvlStrRef>
              <c:f>Summary!$X$3:$AP$4</c:f>
            </c:multiLvlStrRef>
          </c:cat>
          <c:val>
            <c:numRef>
              <c:f>Summary!$X$6:$AP$6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23-4BD5-8379-E1AAEAEA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78704"/>
        <c:axId val="327083408"/>
      </c:barChart>
      <c:lineChart>
        <c:grouping val="standard"/>
        <c:varyColors val="0"/>
        <c:ser>
          <c:idx val="1"/>
          <c:order val="1"/>
          <c:tx>
            <c:v>Original series growth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Summary!$X$35:$AP$35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23-4BD5-8379-E1AAEAEA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81056"/>
        <c:axId val="327081840"/>
      </c:lineChart>
      <c:catAx>
        <c:axId val="32707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083408"/>
        <c:crosses val="autoZero"/>
        <c:auto val="1"/>
        <c:lblAlgn val="ctr"/>
        <c:lblOffset val="100"/>
        <c:noMultiLvlLbl val="0"/>
      </c:catAx>
      <c:valAx>
        <c:axId val="327083408"/>
        <c:scaling>
          <c:orientation val="minMax"/>
          <c:max val="14000"/>
          <c:min val="5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078704"/>
        <c:crosses val="autoZero"/>
        <c:crossBetween val="between"/>
        <c:majorUnit val="1000"/>
      </c:valAx>
      <c:valAx>
        <c:axId val="327081840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081056"/>
        <c:crosses val="max"/>
        <c:crossBetween val="between"/>
      </c:valAx>
      <c:catAx>
        <c:axId val="32708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081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 in QGDP estimates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Summary!$X$43:$AP$43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EF-4D18-960B-322A6F472181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Summary!$X$51:$AP$51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EF-4D18-960B-322A6F472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82232"/>
        <c:axId val="327082624"/>
      </c:lineChart>
      <c:catAx>
        <c:axId val="327082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7082624"/>
        <c:crosses val="autoZero"/>
        <c:auto val="1"/>
        <c:lblAlgn val="ctr"/>
        <c:lblOffset val="100"/>
        <c:noMultiLvlLbl val="0"/>
      </c:catAx>
      <c:valAx>
        <c:axId val="3270826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70822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09062546426979"/>
          <c:y val="0.14414543200550115"/>
          <c:w val="0.71653518546030803"/>
          <c:h val="0.57733600643093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</c:multiLvlStrRef>
          </c:cat>
          <c:val>
            <c:numRef>
              <c:f>Summary!$X$7:$AP$7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FD-401A-BA64-505EF760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84976"/>
        <c:axId val="327083800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Summary!$X$36:$AP$36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FD-401A-BA64-505EF760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80664"/>
        <c:axId val="327084192"/>
      </c:lineChart>
      <c:catAx>
        <c:axId val="32708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7083800"/>
        <c:crosses val="autoZero"/>
        <c:auto val="1"/>
        <c:lblAlgn val="ctr"/>
        <c:lblOffset val="100"/>
        <c:noMultiLvlLbl val="0"/>
      </c:catAx>
      <c:valAx>
        <c:axId val="327083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7084976"/>
        <c:crosses val="autoZero"/>
        <c:crossBetween val="between"/>
      </c:valAx>
      <c:valAx>
        <c:axId val="3270841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27080664"/>
        <c:crosses val="max"/>
        <c:crossBetween val="between"/>
      </c:valAx>
      <c:catAx>
        <c:axId val="327080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08419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Industry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667756908907606"/>
          <c:y val="0.14414543200550115"/>
          <c:w val="0.7013179703326372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</c:multiLvlStrRef>
          </c:cat>
          <c:val>
            <c:numRef>
              <c:f>Summary!$X$8:$AP$8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3F-4C82-A029-7880E292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85368"/>
        <c:axId val="327077920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Summary!$X$53:$AP$53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3F-4C82-A029-7880E292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80272"/>
        <c:axId val="327078312"/>
      </c:lineChart>
      <c:catAx>
        <c:axId val="327085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7077920"/>
        <c:crosses val="autoZero"/>
        <c:auto val="1"/>
        <c:lblAlgn val="ctr"/>
        <c:lblOffset val="100"/>
        <c:noMultiLvlLbl val="0"/>
      </c:catAx>
      <c:valAx>
        <c:axId val="3270779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7085368"/>
        <c:crosses val="autoZero"/>
        <c:crossBetween val="between"/>
      </c:valAx>
      <c:valAx>
        <c:axId val="3270783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27080272"/>
        <c:crosses val="max"/>
        <c:crossBetween val="between"/>
      </c:valAx>
      <c:catAx>
        <c:axId val="32708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07831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Services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8997413458911"/>
          <c:y val="0.14414543200550115"/>
          <c:w val="0.7297922505449531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cat>
            <c:multiLvlStrRef>
              <c:f>Summary!$X$3:$AP$4</c:f>
            </c:multiLvlStrRef>
          </c:cat>
          <c:val>
            <c:numRef>
              <c:f>Summary!$X$9:$AP$9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13-49F3-8743-8C1D2B9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79880"/>
        <c:axId val="324651608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Summary!$X$38:$AP$38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13-49F3-8743-8C1D2B9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654744"/>
        <c:axId val="324650824"/>
      </c:lineChart>
      <c:catAx>
        <c:axId val="327079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4651608"/>
        <c:crosses val="autoZero"/>
        <c:auto val="1"/>
        <c:lblAlgn val="ctr"/>
        <c:lblOffset val="100"/>
        <c:noMultiLvlLbl val="0"/>
      </c:catAx>
      <c:valAx>
        <c:axId val="3246516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7079880"/>
        <c:crosses val="autoZero"/>
        <c:crossBetween val="between"/>
      </c:valAx>
      <c:valAx>
        <c:axId val="32465082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24654744"/>
        <c:crosses val="max"/>
        <c:crossBetween val="between"/>
      </c:valAx>
      <c:catAx>
        <c:axId val="32465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465082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Agriculture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Summary!$X$44:$AP$44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04-4B66-A336-806C50CDAB83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Summary!$X$52:$AP$52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04-4B66-A336-806C50CDA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655136"/>
        <c:axId val="324655528"/>
      </c:lineChart>
      <c:catAx>
        <c:axId val="32465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4655528"/>
        <c:crosses val="autoZero"/>
        <c:auto val="1"/>
        <c:lblAlgn val="ctr"/>
        <c:lblOffset val="100"/>
        <c:noMultiLvlLbl val="0"/>
      </c:catAx>
      <c:valAx>
        <c:axId val="324655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46551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Industry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Summary!$X$45:$AP$45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54-4175-A40F-DE5A4D5636A2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Summary!$X$53:$AP$53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54-4175-A40F-DE5A4D56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656312"/>
        <c:axId val="324652000"/>
      </c:lineChart>
      <c:catAx>
        <c:axId val="324656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4652000"/>
        <c:crosses val="autoZero"/>
        <c:auto val="1"/>
        <c:lblAlgn val="ctr"/>
        <c:lblOffset val="100"/>
        <c:noMultiLvlLbl val="0"/>
      </c:catAx>
      <c:valAx>
        <c:axId val="324652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46563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Services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Summary!$X$46:$AP$46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A4-4C97-9BD6-570D7F91C33F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cat>
            <c:multiLvlStrRef>
              <c:f>Summary!$X$3:$AP$4</c:f>
            </c:multiLvlStrRef>
          </c:cat>
          <c:val>
            <c:numRef>
              <c:f>Summary!$X$54:$AP$54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A4-4C97-9BD6-570D7F91C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657488"/>
        <c:axId val="324653568"/>
      </c:lineChart>
      <c:catAx>
        <c:axId val="32465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4653568"/>
        <c:crosses val="autoZero"/>
        <c:auto val="1"/>
        <c:lblAlgn val="ctr"/>
        <c:lblOffset val="100"/>
        <c:noMultiLvlLbl val="0"/>
      </c:catAx>
      <c:valAx>
        <c:axId val="324653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46574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Agriculture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Summary!$AO$3:$BK$4</c15:sqref>
                  </c15:fullRef>
                </c:ext>
              </c:extLst>
              <c:f>Summary!$AV$3:$BK$4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Summary!$AO$15:$BK$15</c15:sqref>
                  </c15:fullRef>
                </c:ext>
              </c:extLst>
              <c:f>Summary!$AV$15:$BK$15</c:f>
              <c:numCache>
                <c:formatCode>#,##0</c:formatCode>
                <c:ptCount val="16"/>
                <c:pt idx="0">
                  <c:v>7175.1591711093997</c:v>
                </c:pt>
                <c:pt idx="1">
                  <c:v>7285.1521603686715</c:v>
                </c:pt>
                <c:pt idx="2">
                  <c:v>7397.0762664448366</c:v>
                </c:pt>
                <c:pt idx="3">
                  <c:v>7603.9237456593746</c:v>
                </c:pt>
                <c:pt idx="4">
                  <c:v>7545.2402059800888</c:v>
                </c:pt>
                <c:pt idx="5">
                  <c:v>7855.5957852930333</c:v>
                </c:pt>
                <c:pt idx="6">
                  <c:v>7410.209948862288</c:v>
                </c:pt>
                <c:pt idx="7">
                  <c:v>7625.1793377160984</c:v>
                </c:pt>
                <c:pt idx="8">
                  <c:v>7976.3863425472755</c:v>
                </c:pt>
                <c:pt idx="9">
                  <c:v>7694.0438783005393</c:v>
                </c:pt>
                <c:pt idx="10">
                  <c:v>7816.7747960197466</c:v>
                </c:pt>
                <c:pt idx="11">
                  <c:v>8301.4452043974361</c:v>
                </c:pt>
                <c:pt idx="12">
                  <c:v>8041.3484051245823</c:v>
                </c:pt>
                <c:pt idx="13">
                  <c:v>8446.5477579179387</c:v>
                </c:pt>
                <c:pt idx="14">
                  <c:v>8477.1263991928063</c:v>
                </c:pt>
                <c:pt idx="15">
                  <c:v>8440.4181008023461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20-4502-AD73-A3984CB2DED8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Summary!$AO$3:$BK$4</c15:sqref>
                  </c15:fullRef>
                </c:ext>
              </c:extLst>
              <c:f>Summary!$AV$3:$BK$4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Summary!$AO$23:$BK$23</c15:sqref>
                  </c15:fullRef>
                </c:ext>
              </c:extLst>
              <c:f>Summary!$AV$23:$BK$23</c:f>
              <c:numCache>
                <c:formatCode>#,##0</c:formatCode>
                <c:ptCount val="16"/>
                <c:pt idx="0">
                  <c:v>7222.9674520283979</c:v>
                </c:pt>
                <c:pt idx="1">
                  <c:v>7298.2167232589982</c:v>
                </c:pt>
                <c:pt idx="2">
                  <c:v>7418.5303508595725</c:v>
                </c:pt>
                <c:pt idx="3">
                  <c:v>7535.1731886445368</c:v>
                </c:pt>
                <c:pt idx="4">
                  <c:v>7603.295164883727</c:v>
                </c:pt>
                <c:pt idx="5">
                  <c:v>7703.7898233713577</c:v>
                </c:pt>
                <c:pt idx="6">
                  <c:v>7664.4581196360496</c:v>
                </c:pt>
                <c:pt idx="7">
                  <c:v>7699.3578632570971</c:v>
                </c:pt>
                <c:pt idx="8">
                  <c:v>7740.5192170530891</c:v>
                </c:pt>
                <c:pt idx="9">
                  <c:v>7804.677337735885</c:v>
                </c:pt>
                <c:pt idx="10">
                  <c:v>7932.5537600597918</c:v>
                </c:pt>
                <c:pt idx="11">
                  <c:v>8150.9759120441977</c:v>
                </c:pt>
                <c:pt idx="12">
                  <c:v>8337.0904702464286</c:v>
                </c:pt>
                <c:pt idx="13">
                  <c:v>8421.5258292163235</c:v>
                </c:pt>
                <c:pt idx="14">
                  <c:v>8464.1732043336269</c:v>
                </c:pt>
                <c:pt idx="15">
                  <c:v>8463.6017031326701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20-4502-AD73-A3984CB2D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24998472"/>
        <c:axId val="324998864"/>
      </c:barChart>
      <c:catAx>
        <c:axId val="324998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4998864"/>
        <c:crosses val="autoZero"/>
        <c:auto val="1"/>
        <c:lblAlgn val="ctr"/>
        <c:lblOffset val="100"/>
        <c:noMultiLvlLbl val="0"/>
      </c:catAx>
      <c:valAx>
        <c:axId val="324998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4998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70093774077763E-2"/>
          <c:y val="0.90557844476082561"/>
          <c:w val="0.9645980837761133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713679657969"/>
          <c:y val="3.8821868964492655E-2"/>
          <c:w val="0.87683231813004503"/>
          <c:h val="0.68528251676873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Deseason_Growth_Decomp!$A$6</c:f>
              <c:strCache>
                <c:ptCount val="1"/>
                <c:pt idx="0">
                  <c:v>AGRICULTURE,FORESTRY&amp;FISHING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</c:multiLvlStrRef>
          </c:cat>
          <c:val>
            <c:numRef>
              <c:f>Deseason_Growth_Decomp!$X$6:$AE$6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E0-4092-99AD-1D86CBC9938A}"/>
            </c:ext>
          </c:extLst>
        </c:ser>
        <c:ser>
          <c:idx val="1"/>
          <c:order val="1"/>
          <c:tx>
            <c:strRef>
              <c:f>Deseason_Growth_Decomp!$A$13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</c:multiLvlStrRef>
          </c:cat>
          <c:val>
            <c:numRef>
              <c:f>Deseason_Growth_Decomp!$X$13:$AE$13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E0-4092-99AD-1D86CBC9938A}"/>
            </c:ext>
          </c:extLst>
        </c:ser>
        <c:ser>
          <c:idx val="2"/>
          <c:order val="2"/>
          <c:tx>
            <c:strRef>
              <c:f>Deseason_Growth_Decomp!$A$19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</c:multiLvlStrRef>
          </c:cat>
          <c:val>
            <c:numRef>
              <c:f>Deseason_Growth_Decomp!$X$19:$AE$19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E0-4092-99AD-1D86CBC9938A}"/>
            </c:ext>
          </c:extLst>
        </c:ser>
        <c:ser>
          <c:idx val="3"/>
          <c:order val="3"/>
          <c:tx>
            <c:strRef>
              <c:f>Deseason_Growth_Decomp!$A$36</c:f>
              <c:strCache>
                <c:ptCount val="1"/>
                <c:pt idx="0">
                  <c:v>Taxes on products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Deseason_Growth_Decomp!$X$3:$AE$4</c:f>
            </c:multiLvlStrRef>
          </c:cat>
          <c:val>
            <c:numRef>
              <c:f>Deseason_Growth_Decomp!$X$36:$AE$36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E0-4092-99AD-1D86CBC99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324652784"/>
        <c:axId val="324657880"/>
      </c:barChart>
      <c:catAx>
        <c:axId val="32465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657880"/>
        <c:crosses val="autoZero"/>
        <c:auto val="1"/>
        <c:lblAlgn val="ctr"/>
        <c:lblOffset val="700"/>
        <c:noMultiLvlLbl val="0"/>
      </c:catAx>
      <c:valAx>
        <c:axId val="324657880"/>
        <c:scaling>
          <c:orientation val="minMax"/>
          <c:min val="-4"/>
        </c:scaling>
        <c:delete val="0"/>
        <c:axPos val="l"/>
        <c:numFmt formatCode="#,##0.0" sourceLinked="1"/>
        <c:majorTickMark val="out"/>
        <c:minorTickMark val="none"/>
        <c:tickLblPos val="nextTo"/>
        <c:crossAx val="324652784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v>Original series growth</c:v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Summary!$X$3:$AP$4</c:f>
            </c:multiLvlStrRef>
          </c:cat>
          <c:val>
            <c:numRef>
              <c:f>Summary!$X$35:$AP$35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D4-4DFC-AB0C-55585DFF0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654352"/>
        <c:axId val="328186720"/>
      </c:barChart>
      <c:catAx>
        <c:axId val="32465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186720"/>
        <c:crosses val="autoZero"/>
        <c:auto val="1"/>
        <c:lblAlgn val="ctr"/>
        <c:lblOffset val="100"/>
        <c:noMultiLvlLbl val="0"/>
      </c:catAx>
      <c:valAx>
        <c:axId val="328186720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65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multiLvlStrRef>
              <c:f>Summary!$X$3:$AP$4</c:f>
            </c:multiLvlStrRef>
          </c:cat>
          <c:val>
            <c:numRef>
              <c:f>Summary!$X$43:$AP$43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77-4AC4-8049-4B1FD4FF6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188288"/>
        <c:axId val="328188680"/>
      </c:barChart>
      <c:catAx>
        <c:axId val="32818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188680"/>
        <c:crosses val="autoZero"/>
        <c:auto val="1"/>
        <c:lblAlgn val="ctr"/>
        <c:lblOffset val="100"/>
        <c:noMultiLvlLbl val="0"/>
      </c:catAx>
      <c:valAx>
        <c:axId val="328188680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18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Industry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Summary!$AO$3:$BK$4</c15:sqref>
                  </c15:fullRef>
                </c:ext>
              </c:extLst>
              <c:f>Summary!$AV$3:$BK$4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Summary!$AO$16:$BK$16</c15:sqref>
                  </c15:fullRef>
                </c:ext>
              </c:extLst>
              <c:f>Summary!$AV$16:$BK$16</c:f>
              <c:numCache>
                <c:formatCode>#,##0</c:formatCode>
                <c:ptCount val="16"/>
                <c:pt idx="0">
                  <c:v>8579.5356787320961</c:v>
                </c:pt>
                <c:pt idx="1">
                  <c:v>8786.9509158067758</c:v>
                </c:pt>
                <c:pt idx="2">
                  <c:v>8491.0649645818103</c:v>
                </c:pt>
                <c:pt idx="3">
                  <c:v>7507.448517757618</c:v>
                </c:pt>
                <c:pt idx="4">
                  <c:v>8365.3255169837776</c:v>
                </c:pt>
                <c:pt idx="5">
                  <c:v>8631.9655602819839</c:v>
                </c:pt>
                <c:pt idx="6">
                  <c:v>8709.5384384178469</c:v>
                </c:pt>
                <c:pt idx="7">
                  <c:v>8794.526263180629</c:v>
                </c:pt>
                <c:pt idx="8">
                  <c:v>8371.0796527366565</c:v>
                </c:pt>
                <c:pt idx="9">
                  <c:v>9336.8845433997631</c:v>
                </c:pt>
                <c:pt idx="10">
                  <c:v>9228.3418764519665</c:v>
                </c:pt>
                <c:pt idx="11">
                  <c:v>9358.2009143119594</c:v>
                </c:pt>
                <c:pt idx="12">
                  <c:v>9339.8832563948108</c:v>
                </c:pt>
                <c:pt idx="13">
                  <c:v>9041.3455909816876</c:v>
                </c:pt>
                <c:pt idx="14">
                  <c:v>9230.6817413897115</c:v>
                </c:pt>
                <c:pt idx="15">
                  <c:v>9871.1743053096525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8-48A1-9424-1470FFD23884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Summary!$AO$3:$BK$4</c15:sqref>
                  </c15:fullRef>
                </c:ext>
              </c:extLst>
              <c:f>Summary!$AV$3:$BK$4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Summary!$AO$24:$BK$24</c15:sqref>
                  </c15:fullRef>
                </c:ext>
              </c:extLst>
              <c:f>Summary!$AV$24:$BK$24</c:f>
              <c:numCache>
                <c:formatCode>#,##0</c:formatCode>
                <c:ptCount val="16"/>
                <c:pt idx="0">
                  <c:v>8621.3662628739112</c:v>
                </c:pt>
                <c:pt idx="1">
                  <c:v>8734.5971148389181</c:v>
                </c:pt>
                <c:pt idx="2">
                  <c:v>8613.0383121925279</c:v>
                </c:pt>
                <c:pt idx="3">
                  <c:v>8573.1454895468432</c:v>
                </c:pt>
                <c:pt idx="4">
                  <c:v>8642.6559740354551</c:v>
                </c:pt>
                <c:pt idx="5">
                  <c:v>8674.1425488824407</c:v>
                </c:pt>
                <c:pt idx="6">
                  <c:v>8692.241603804996</c:v>
                </c:pt>
                <c:pt idx="7">
                  <c:v>8714.4927151709362</c:v>
                </c:pt>
                <c:pt idx="8">
                  <c:v>8846.696963743032</c:v>
                </c:pt>
                <c:pt idx="9">
                  <c:v>9079.6661428957614</c:v>
                </c:pt>
                <c:pt idx="10">
                  <c:v>9271.4712473755026</c:v>
                </c:pt>
                <c:pt idx="11">
                  <c:v>9351.9537441051489</c:v>
                </c:pt>
                <c:pt idx="12">
                  <c:v>9272.5099705301764</c:v>
                </c:pt>
                <c:pt idx="13">
                  <c:v>9099.8403414317927</c:v>
                </c:pt>
                <c:pt idx="14">
                  <c:v>9312.2903515276885</c:v>
                </c:pt>
                <c:pt idx="15">
                  <c:v>9788.3245241310342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38-48A1-9424-1470FFD2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24999648"/>
        <c:axId val="325001216"/>
      </c:barChart>
      <c:catAx>
        <c:axId val="32499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5001216"/>
        <c:crosses val="autoZero"/>
        <c:auto val="1"/>
        <c:lblAlgn val="ctr"/>
        <c:lblOffset val="100"/>
        <c:noMultiLvlLbl val="0"/>
      </c:catAx>
      <c:valAx>
        <c:axId val="325001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4999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441335120879675E-3"/>
          <c:y val="0.90557844476082561"/>
          <c:w val="0.9724132204654042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Services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Summary!$AO$3:$BK$4</c15:sqref>
                  </c15:fullRef>
                </c:ext>
              </c:extLst>
              <c:f>Summary!$AV$3:$BK$4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Summary!$AO$17:$BK$17</c15:sqref>
                  </c15:fullRef>
                </c:ext>
              </c:extLst>
              <c:f>Summary!$AV$17:$BK$17</c:f>
              <c:numCache>
                <c:formatCode>#,##0</c:formatCode>
                <c:ptCount val="16"/>
                <c:pt idx="0">
                  <c:v>14340.01835955207</c:v>
                </c:pt>
                <c:pt idx="1">
                  <c:v>14327.2417059327</c:v>
                </c:pt>
                <c:pt idx="2">
                  <c:v>13831.715937019566</c:v>
                </c:pt>
                <c:pt idx="3">
                  <c:v>13016.653506006112</c:v>
                </c:pt>
                <c:pt idx="4">
                  <c:v>13867.835875412618</c:v>
                </c:pt>
                <c:pt idx="5">
                  <c:v>14015.189984575865</c:v>
                </c:pt>
                <c:pt idx="6">
                  <c:v>14543.078105119483</c:v>
                </c:pt>
                <c:pt idx="7">
                  <c:v>14620.944340742839</c:v>
                </c:pt>
                <c:pt idx="8">
                  <c:v>14322.198912852622</c:v>
                </c:pt>
                <c:pt idx="9">
                  <c:v>14805.407317534746</c:v>
                </c:pt>
                <c:pt idx="10">
                  <c:v>15118.947782099414</c:v>
                </c:pt>
                <c:pt idx="11">
                  <c:v>15113.433203431628</c:v>
                </c:pt>
                <c:pt idx="12">
                  <c:v>15751.280603055346</c:v>
                </c:pt>
                <c:pt idx="13">
                  <c:v>15585.088042711854</c:v>
                </c:pt>
                <c:pt idx="14">
                  <c:v>15332.008905039889</c:v>
                </c:pt>
                <c:pt idx="15">
                  <c:v>16414.818283032895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06-4776-B198-7CBF1D648EA3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Summary!$AO$3:$BK$4</c15:sqref>
                  </c15:fullRef>
                </c:ext>
              </c:extLst>
              <c:f>Summary!$AV$3:$BK$4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Summary!$AO$25:$BK$25</c15:sqref>
                  </c15:fullRef>
                </c:ext>
              </c:extLst>
              <c:f>Summary!$AV$25:$BK$25</c:f>
              <c:numCache>
                <c:formatCode>#,##0</c:formatCode>
                <c:ptCount val="16"/>
                <c:pt idx="0">
                  <c:v>14255.349772225985</c:v>
                </c:pt>
                <c:pt idx="1">
                  <c:v>14327.583253564939</c:v>
                </c:pt>
                <c:pt idx="2">
                  <c:v>13951.217501091964</c:v>
                </c:pt>
                <c:pt idx="3">
                  <c:v>13650.55473239138</c:v>
                </c:pt>
                <c:pt idx="4">
                  <c:v>13686.490238606875</c:v>
                </c:pt>
                <c:pt idx="5">
                  <c:v>14005.653504398228</c:v>
                </c:pt>
                <c:pt idx="6">
                  <c:v>14391.759368301249</c:v>
                </c:pt>
                <c:pt idx="7">
                  <c:v>14547.785150745272</c:v>
                </c:pt>
                <c:pt idx="8">
                  <c:v>14534.598690300889</c:v>
                </c:pt>
                <c:pt idx="9">
                  <c:v>14677.908561442006</c:v>
                </c:pt>
                <c:pt idx="10">
                  <c:v>14968.342903791763</c:v>
                </c:pt>
                <c:pt idx="11">
                  <c:v>15201.802786487902</c:v>
                </c:pt>
                <c:pt idx="12">
                  <c:v>15383.220100674258</c:v>
                </c:pt>
                <c:pt idx="13">
                  <c:v>15541.584447386029</c:v>
                </c:pt>
                <c:pt idx="14">
                  <c:v>15860.209829298718</c:v>
                </c:pt>
                <c:pt idx="15">
                  <c:v>16336.484347235048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06-4776-B198-7CBF1D648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25003176"/>
        <c:axId val="220050352"/>
      </c:barChart>
      <c:catAx>
        <c:axId val="325003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0050352"/>
        <c:crosses val="autoZero"/>
        <c:auto val="1"/>
        <c:lblAlgn val="ctr"/>
        <c:lblOffset val="100"/>
        <c:noMultiLvlLbl val="0"/>
      </c:catAx>
      <c:valAx>
        <c:axId val="2200503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25003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86351709489496E-2"/>
          <c:y val="0.88589824795885752"/>
          <c:w val="0.96427454632687049"/>
          <c:h val="0.11410175204114247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Agriculture sector Value Added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Summary!$AV$32:$BK$33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Summary!$AO$44:$BK$44</c15:sqref>
                  </c15:fullRef>
                </c:ext>
              </c:extLst>
              <c:f>Summary!$AV$44:$BK$44</c:f>
              <c:numCache>
                <c:formatCode>#,##0.0</c:formatCode>
                <c:ptCount val="16"/>
                <c:pt idx="0">
                  <c:v>-0.32211030050218747</c:v>
                </c:pt>
                <c:pt idx="1">
                  <c:v>1.5329693270381473</c:v>
                </c:pt>
                <c:pt idx="2">
                  <c:v>1.5363317554989875</c:v>
                </c:pt>
                <c:pt idx="3">
                  <c:v>2.7963410375103859</c:v>
                </c:pt>
                <c:pt idx="4">
                  <c:v>-0.77175339524919728</c:v>
                </c:pt>
                <c:pt idx="5">
                  <c:v>4.1132630750041255</c:v>
                </c:pt>
                <c:pt idx="6">
                  <c:v>-5.6696633661393436</c:v>
                </c:pt>
                <c:pt idx="7">
                  <c:v>2.9009891802973087</c:v>
                </c:pt>
                <c:pt idx="8">
                  <c:v>4.6058851769428699</c:v>
                </c:pt>
                <c:pt idx="9">
                  <c:v>-3.5397290467323317</c:v>
                </c:pt>
                <c:pt idx="10">
                  <c:v>1.5951419001566158</c:v>
                </c:pt>
                <c:pt idx="11">
                  <c:v>6.2003885365161215</c:v>
                </c:pt>
                <c:pt idx="12">
                  <c:v>-3.1331508293890309</c:v>
                </c:pt>
                <c:pt idx="13">
                  <c:v>5.0389478527647302</c:v>
                </c:pt>
                <c:pt idx="14">
                  <c:v>0.36202531674793814</c:v>
                </c:pt>
                <c:pt idx="15">
                  <c:v>-0.43302761645686028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F22-4B61-A019-FEBC80B9656E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Summary!$AV$32:$BK$33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Summary!$AO$52:$BK$52</c15:sqref>
                  </c15:fullRef>
                </c:ext>
              </c:extLst>
              <c:f>Summary!$AV$52:$BK$52</c:f>
              <c:numCache>
                <c:formatCode>0.0</c:formatCode>
                <c:ptCount val="16"/>
                <c:pt idx="0">
                  <c:v>0.52471113367045241</c:v>
                </c:pt>
                <c:pt idx="1">
                  <c:v>1.0418054868774007</c:v>
                </c:pt>
                <c:pt idx="2">
                  <c:v>1.6485345963643594</c:v>
                </c:pt>
                <c:pt idx="3">
                  <c:v>1.5723173225469012</c:v>
                </c:pt>
                <c:pt idx="4">
                  <c:v>0.90405322523774423</c:v>
                </c:pt>
                <c:pt idx="5">
                  <c:v>1.3217250719368634</c:v>
                </c:pt>
                <c:pt idx="6">
                  <c:v>-0.51055006220426247</c:v>
                </c:pt>
                <c:pt idx="7">
                  <c:v>0.45534521914387671</c:v>
                </c:pt>
                <c:pt idx="8">
                  <c:v>0.53460761958372682</c:v>
                </c:pt>
                <c:pt idx="9">
                  <c:v>0.82886068600476204</c:v>
                </c:pt>
                <c:pt idx="10">
                  <c:v>1.6384587957995356</c:v>
                </c:pt>
                <c:pt idx="11">
                  <c:v>2.7534909764388438</c:v>
                </c:pt>
                <c:pt idx="12">
                  <c:v>2.2833407951460272</c:v>
                </c:pt>
                <c:pt idx="13">
                  <c:v>1.0127676948118669</c:v>
                </c:pt>
                <c:pt idx="14">
                  <c:v>0.50640912326540555</c:v>
                </c:pt>
                <c:pt idx="15">
                  <c:v>-6.752002672438806E-3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F22-4B61-A019-FEBC80B96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998080"/>
        <c:axId val="325000040"/>
      </c:lineChart>
      <c:catAx>
        <c:axId val="324998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000040"/>
        <c:crosses val="autoZero"/>
        <c:auto val="1"/>
        <c:lblAlgn val="ctr"/>
        <c:lblOffset val="100"/>
        <c:noMultiLvlLbl val="0"/>
      </c:catAx>
      <c:valAx>
        <c:axId val="32500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9980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Industry sector Value Added</a:t>
            </a:r>
          </a:p>
        </c:rich>
      </c:tx>
      <c:layout>
        <c:manualLayout>
          <c:xMode val="edge"/>
          <c:yMode val="edge"/>
          <c:x val="0.10274221818710702"/>
          <c:y val="1.4760147601476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Summary!$AV$32:$BK$33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Summary!$AO$45:$BK$45</c15:sqref>
                  </c15:fullRef>
                </c:ext>
              </c:extLst>
              <c:f>Summary!$AV$45:$BK$45</c:f>
              <c:numCache>
                <c:formatCode>#,##0.0</c:formatCode>
                <c:ptCount val="16"/>
                <c:pt idx="0" formatCode="0.0">
                  <c:v>3.2554788002788992</c:v>
                </c:pt>
                <c:pt idx="1">
                  <c:v>2.4175578357794381</c:v>
                </c:pt>
                <c:pt idx="2">
                  <c:v>-3.367333607072942</c:v>
                </c:pt>
                <c:pt idx="3" formatCode="0.0">
                  <c:v>-11.584135216572754</c:v>
                </c:pt>
                <c:pt idx="4" formatCode="0.0">
                  <c:v>11.427011416688293</c:v>
                </c:pt>
                <c:pt idx="5" formatCode="0.0">
                  <c:v>3.1874437253739618</c:v>
                </c:pt>
                <c:pt idx="6" formatCode="0.0">
                  <c:v>0.89866992163172288</c:v>
                </c:pt>
                <c:pt idx="7" formatCode="0.0">
                  <c:v>0.97580170710194203</c:v>
                </c:pt>
                <c:pt idx="8" formatCode="0.0">
                  <c:v>-4.8148882358426075</c:v>
                </c:pt>
                <c:pt idx="9" formatCode="0.0">
                  <c:v>11.537399364577405</c:v>
                </c:pt>
                <c:pt idx="10" formatCode="0.0">
                  <c:v>-1.1625148243321171</c:v>
                </c:pt>
                <c:pt idx="11" formatCode="0.0">
                  <c:v>1.4071762793200771</c:v>
                </c:pt>
                <c:pt idx="12" formatCode="0.0">
                  <c:v>-0.19573909648739063</c:v>
                </c:pt>
                <c:pt idx="13" formatCode="0.0">
                  <c:v>-3.1963746999591369</c:v>
                </c:pt>
                <c:pt idx="14" formatCode="0.0">
                  <c:v>2.0941147366037915</c:v>
                </c:pt>
                <c:pt idx="15" formatCode="0.0">
                  <c:v>6.9387352079101516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423-4B70-9C5E-4EDC3B65450C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Summary!$AV$32:$BK$33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Summary!$AO$53:$BK$53</c15:sqref>
                  </c15:fullRef>
                </c:ext>
              </c:extLst>
              <c:f>Summary!$AV$53:$BK$53</c:f>
              <c:numCache>
                <c:formatCode>0.0</c:formatCode>
                <c:ptCount val="16"/>
                <c:pt idx="0">
                  <c:v>3.0042910218704089</c:v>
                </c:pt>
                <c:pt idx="1">
                  <c:v>1.3133748006114887</c:v>
                </c:pt>
                <c:pt idx="2">
                  <c:v>-1.3916932979069818</c:v>
                </c:pt>
                <c:pt idx="3">
                  <c:v>-0.46316782997717354</c:v>
                </c:pt>
                <c:pt idx="4">
                  <c:v>0.81079324471240444</c:v>
                </c:pt>
                <c:pt idx="5">
                  <c:v>0.36431595728880772</c:v>
                </c:pt>
                <c:pt idx="6">
                  <c:v>0.20865526270243961</c:v>
                </c:pt>
                <c:pt idx="7">
                  <c:v>0.25598818325758277</c:v>
                </c:pt>
                <c:pt idx="8">
                  <c:v>1.5170618978422423</c:v>
                </c:pt>
                <c:pt idx="9">
                  <c:v>2.6334029537523618</c:v>
                </c:pt>
                <c:pt idx="10">
                  <c:v>2.1124686906006662</c:v>
                </c:pt>
                <c:pt idx="11">
                  <c:v>0.86806607691771731</c:v>
                </c:pt>
                <c:pt idx="12">
                  <c:v>-0.84948852131618846</c:v>
                </c:pt>
                <c:pt idx="13">
                  <c:v>-1.8621670901100229</c:v>
                </c:pt>
                <c:pt idx="14">
                  <c:v>2.3346564568677675</c:v>
                </c:pt>
                <c:pt idx="15">
                  <c:v>5.1118914320068543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423-4B70-9C5E-4EDC3B654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002784"/>
        <c:axId val="326204248"/>
      </c:lineChart>
      <c:catAx>
        <c:axId val="32500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204248"/>
        <c:crosses val="autoZero"/>
        <c:auto val="1"/>
        <c:lblAlgn val="ctr"/>
        <c:lblOffset val="100"/>
        <c:noMultiLvlLbl val="0"/>
      </c:catAx>
      <c:valAx>
        <c:axId val="32620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0027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47985417989346E-2"/>
          <c:y val="0.91697358863352418"/>
          <c:w val="0.89999985108240754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Services Value Added</a:t>
            </a:r>
          </a:p>
        </c:rich>
      </c:tx>
      <c:layout>
        <c:manualLayout>
          <c:xMode val="edge"/>
          <c:yMode val="edge"/>
          <c:x val="0.11097014281665496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Summary!$AV$32:$BK$33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Summary!$AO$46:$BK$46</c15:sqref>
                  </c15:fullRef>
                </c:ext>
              </c:extLst>
              <c:f>Summary!$AV$46:$BK$46</c:f>
              <c:numCache>
                <c:formatCode>0.0</c:formatCode>
                <c:ptCount val="16"/>
                <c:pt idx="0">
                  <c:v>4.0217960428356569</c:v>
                </c:pt>
                <c:pt idx="1">
                  <c:v>-8.9097888852140983E-2</c:v>
                </c:pt>
                <c:pt idx="2">
                  <c:v>-3.458626434060541</c:v>
                </c:pt>
                <c:pt idx="3">
                  <c:v>-5.8927065501106712</c:v>
                </c:pt>
                <c:pt idx="4">
                  <c:v>6.5391797439622756</c:v>
                </c:pt>
                <c:pt idx="5">
                  <c:v>1.0625602328082184</c:v>
                </c:pt>
                <c:pt idx="6">
                  <c:v>3.7665427377336691</c:v>
                </c:pt>
                <c:pt idx="7">
                  <c:v>0.53541784662454184</c:v>
                </c:pt>
                <c:pt idx="8">
                  <c:v>-2.043270399831365</c:v>
                </c:pt>
                <c:pt idx="9">
                  <c:v>3.3738422963005776</c:v>
                </c:pt>
                <c:pt idx="10">
                  <c:v>2.1177429154098926</c:v>
                </c:pt>
                <c:pt idx="11">
                  <c:v>-3.6474619446169587E-2</c:v>
                </c:pt>
                <c:pt idx="12">
                  <c:v>4.2204004281362728</c:v>
                </c:pt>
                <c:pt idx="13">
                  <c:v>-1.0551050707029774</c:v>
                </c:pt>
                <c:pt idx="14">
                  <c:v>-1.6238543983735365</c:v>
                </c:pt>
                <c:pt idx="15">
                  <c:v>7.0624103123046567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BA9-4D4D-8981-E76156725738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Summary!$AV$32:$BK$33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2019/20</c:v>
                  </c:pt>
                  <c:pt idx="4">
                    <c:v>2020/21</c:v>
                  </c:pt>
                  <c:pt idx="8">
                    <c:v>2021/22</c:v>
                  </c:pt>
                  <c:pt idx="12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Summary!$AO$54:$BK$54</c15:sqref>
                  </c15:fullRef>
                </c:ext>
              </c:extLst>
              <c:f>Summary!$AV$54:$BK$54</c:f>
              <c:numCache>
                <c:formatCode>0.0</c:formatCode>
                <c:ptCount val="16"/>
                <c:pt idx="0">
                  <c:v>2.4506320788614255</c:v>
                </c:pt>
                <c:pt idx="1">
                  <c:v>0.50671139251656783</c:v>
                </c:pt>
                <c:pt idx="2">
                  <c:v>-2.6268613890575665</c:v>
                </c:pt>
                <c:pt idx="3">
                  <c:v>-2.1551005758246644</c:v>
                </c:pt>
                <c:pt idx="4">
                  <c:v>0.26325308326280439</c:v>
                </c:pt>
                <c:pt idx="5">
                  <c:v>2.3319584511963143</c:v>
                </c:pt>
                <c:pt idx="6">
                  <c:v>2.756785777841575</c:v>
                </c:pt>
                <c:pt idx="7">
                  <c:v>1.0841327905167786</c:v>
                </c:pt>
                <c:pt idx="8">
                  <c:v>-9.064239200500257E-2</c:v>
                </c:pt>
                <c:pt idx="9">
                  <c:v>0.98599124884506395</c:v>
                </c:pt>
                <c:pt idx="10">
                  <c:v>1.9787174796326967</c:v>
                </c:pt>
                <c:pt idx="11">
                  <c:v>1.559690903640365</c:v>
                </c:pt>
                <c:pt idx="12">
                  <c:v>1.1933934200725638</c:v>
                </c:pt>
                <c:pt idx="13">
                  <c:v>1.0294616190587469</c:v>
                </c:pt>
                <c:pt idx="14">
                  <c:v>2.0501473513936386</c:v>
                </c:pt>
                <c:pt idx="15">
                  <c:v>3.0029521870291065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BA9-4D4D-8981-E76156725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199152"/>
        <c:axId val="326198368"/>
      </c:lineChart>
      <c:catAx>
        <c:axId val="32619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198368"/>
        <c:crosses val="autoZero"/>
        <c:auto val="1"/>
        <c:lblAlgn val="ctr"/>
        <c:lblOffset val="100"/>
        <c:noMultiLvlLbl val="0"/>
      </c:catAx>
      <c:valAx>
        <c:axId val="32619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19915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69986322132268E-2"/>
          <c:y val="0.91697358863352418"/>
          <c:w val="0.9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percentage change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Summary!$A$35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Summary!$AQ$32:$BK$33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Summary!$AO$35:$BK$35</c15:sqref>
                  </c15:fullRef>
                </c:ext>
              </c:extLst>
              <c:f>(Summary!$AQ$35:$AU$35,Summary!$AZ$35:$BK$35)</c:f>
              <c:numCache>
                <c:formatCode>0.0</c:formatCode>
                <c:ptCount val="12"/>
                <c:pt idx="0">
                  <c:v>-0.4574464873152273</c:v>
                </c:pt>
                <c:pt idx="1">
                  <c:v>1.9828095270635337E-2</c:v>
                </c:pt>
                <c:pt idx="2">
                  <c:v>2.8165062762668613</c:v>
                </c:pt>
                <c:pt idx="3">
                  <c:v>13.079021298689607</c:v>
                </c:pt>
                <c:pt idx="4">
                  <c:v>2.5642811337326599</c:v>
                </c:pt>
                <c:pt idx="5">
                  <c:v>4.833083680188599</c:v>
                </c:pt>
                <c:pt idx="6">
                  <c:v>5.5865086341513104</c:v>
                </c:pt>
                <c:pt idx="7">
                  <c:v>5.5540188483355957</c:v>
                </c:pt>
                <c:pt idx="8">
                  <c:v>8.0161340002844472</c:v>
                </c:pt>
                <c:pt idx="9">
                  <c:v>3.7500502581738093</c:v>
                </c:pt>
                <c:pt idx="10">
                  <c:v>2.3380577581181727</c:v>
                </c:pt>
                <c:pt idx="11">
                  <c:v>6.5775318017305073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FD-4A86-8F8D-D4E39EEE7FB0}"/>
            </c:ext>
          </c:extLst>
        </c:ser>
        <c:ser>
          <c:idx val="0"/>
          <c:order val="1"/>
          <c:tx>
            <c:strRef>
              <c:f>Summary!$A$36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Summary!$AQ$32:$BK$33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Summary!$AO$36:$BK$36</c15:sqref>
                  </c15:fullRef>
                </c:ext>
              </c:extLst>
              <c:f>(Summary!$AQ$36:$AU$36,Summary!$AZ$36:$BK$36)</c:f>
              <c:numCache>
                <c:formatCode>0.0</c:formatCode>
                <c:ptCount val="12"/>
                <c:pt idx="0">
                  <c:v>6.7414070837615192</c:v>
                </c:pt>
                <c:pt idx="1">
                  <c:v>7.6929093894114509</c:v>
                </c:pt>
                <c:pt idx="2">
                  <c:v>0.33961882050688175</c:v>
                </c:pt>
                <c:pt idx="3">
                  <c:v>1.0196604723765601</c:v>
                </c:pt>
                <c:pt idx="4">
                  <c:v>5.1506597899978024</c:v>
                </c:pt>
                <c:pt idx="5">
                  <c:v>-1.7630599309171657</c:v>
                </c:pt>
                <c:pt idx="6">
                  <c:v>3.9411809819765331</c:v>
                </c:pt>
                <c:pt idx="7">
                  <c:v>9.2249904039763742</c:v>
                </c:pt>
                <c:pt idx="8">
                  <c:v>1.5225618262754148</c:v>
                </c:pt>
                <c:pt idx="9">
                  <c:v>9.5869458958180545</c:v>
                </c:pt>
                <c:pt idx="10">
                  <c:v>8.2598012926899287</c:v>
                </c:pt>
                <c:pt idx="11">
                  <c:v>1.9758424394551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7FD-4A86-8F8D-D4E39EEE7FB0}"/>
            </c:ext>
          </c:extLst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Summary!$AQ$32:$BK$33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Summary!$AO$37:$BK$37</c15:sqref>
                  </c15:fullRef>
                </c:ext>
              </c:extLst>
              <c:f>(Summary!$AQ$37:$AU$37,Summary!$AZ$37:$BK$37)</c:f>
              <c:numCache>
                <c:formatCode>0.0</c:formatCode>
                <c:ptCount val="12"/>
                <c:pt idx="0">
                  <c:v>-2.2317853700628554</c:v>
                </c:pt>
                <c:pt idx="1">
                  <c:v>-1.4824140049324641</c:v>
                </c:pt>
                <c:pt idx="2">
                  <c:v>2.1526904062398433</c:v>
                </c:pt>
                <c:pt idx="3">
                  <c:v>17.538195721142458</c:v>
                </c:pt>
                <c:pt idx="4">
                  <c:v>-4.1123023255429381E-2</c:v>
                </c:pt>
                <c:pt idx="5">
                  <c:v>7.9730772970125763</c:v>
                </c:pt>
                <c:pt idx="6">
                  <c:v>5.5404763441754268</c:v>
                </c:pt>
                <c:pt idx="7">
                  <c:v>6.82971484998256</c:v>
                </c:pt>
                <c:pt idx="8">
                  <c:v>11.765880607849621</c:v>
                </c:pt>
                <c:pt idx="9">
                  <c:v>-2.9214890978246144</c:v>
                </c:pt>
                <c:pt idx="10">
                  <c:v>2.1893593548716339E-2</c:v>
                </c:pt>
                <c:pt idx="11">
                  <c:v>5.9899903703176438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7FD-4A86-8F8D-D4E39EEE7FB0}"/>
            </c:ext>
          </c:extLst>
        </c:ser>
        <c:ser>
          <c:idx val="2"/>
          <c:order val="3"/>
          <c:tx>
            <c:strRef>
              <c:f>Summary!$A$38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Summary!$AO$32:$BK$33</c15:sqref>
                  </c15:fullRef>
                </c:ext>
              </c:extLst>
              <c:f>Summary!$AQ$32:$BK$33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Summary!$AO$38:$BK$38</c15:sqref>
                  </c15:fullRef>
                </c:ext>
              </c:extLst>
              <c:f>(Summary!$AQ$38:$AU$38,Summary!$AZ$38:$BK$38)</c:f>
              <c:numCache>
                <c:formatCode>0.0</c:formatCode>
                <c:ptCount val="12"/>
                <c:pt idx="0">
                  <c:v>-3.6413605518084813</c:v>
                </c:pt>
                <c:pt idx="1">
                  <c:v>-2.0123282183862168</c:v>
                </c:pt>
                <c:pt idx="2">
                  <c:v>5.2739705456117836</c:v>
                </c:pt>
                <c:pt idx="3">
                  <c:v>12.733120887892223</c:v>
                </c:pt>
                <c:pt idx="4">
                  <c:v>2.808049784746558</c:v>
                </c:pt>
                <c:pt idx="5">
                  <c:v>5.7480208390233711</c:v>
                </c:pt>
                <c:pt idx="6">
                  <c:v>3.9890949642290563</c:v>
                </c:pt>
                <c:pt idx="7">
                  <c:v>3.6236152030509228</c:v>
                </c:pt>
                <c:pt idx="8">
                  <c:v>9.5805179119012429</c:v>
                </c:pt>
                <c:pt idx="9">
                  <c:v>5.3061079213515105</c:v>
                </c:pt>
                <c:pt idx="10">
                  <c:v>1.4004135985680843</c:v>
                </c:pt>
                <c:pt idx="11">
                  <c:v>8.8058867144520825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7FD-4A86-8F8D-D4E39EEE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202288"/>
        <c:axId val="326201896"/>
      </c:lineChart>
      <c:catAx>
        <c:axId val="32620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201896"/>
        <c:crosses val="autoZero"/>
        <c:auto val="1"/>
        <c:lblAlgn val="ctr"/>
        <c:lblOffset val="100"/>
        <c:noMultiLvlLbl val="0"/>
      </c:catAx>
      <c:valAx>
        <c:axId val="32620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022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476251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0</xdr:row>
      <xdr:rowOff>152400</xdr:rowOff>
    </xdr:from>
    <xdr:to>
      <xdr:col>14</xdr:col>
      <xdr:colOff>85725</xdr:colOff>
      <xdr:row>14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16</xdr:row>
      <xdr:rowOff>0</xdr:rowOff>
    </xdr:from>
    <xdr:to>
      <xdr:col>6</xdr:col>
      <xdr:colOff>466725</xdr:colOff>
      <xdr:row>29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31</xdr:row>
      <xdr:rowOff>19050</xdr:rowOff>
    </xdr:from>
    <xdr:to>
      <xdr:col>6</xdr:col>
      <xdr:colOff>466725</xdr:colOff>
      <xdr:row>44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6</xdr:col>
      <xdr:colOff>495301</xdr:colOff>
      <xdr:row>59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333376</xdr:colOff>
      <xdr:row>16</xdr:row>
      <xdr:rowOff>9525</xdr:rowOff>
    </xdr:from>
    <xdr:to>
      <xdr:col>14</xdr:col>
      <xdr:colOff>104776</xdr:colOff>
      <xdr:row>29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352426</xdr:colOff>
      <xdr:row>30</xdr:row>
      <xdr:rowOff>171450</xdr:rowOff>
    </xdr:from>
    <xdr:to>
      <xdr:col>14</xdr:col>
      <xdr:colOff>114300</xdr:colOff>
      <xdr:row>44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361951</xdr:colOff>
      <xdr:row>45</xdr:row>
      <xdr:rowOff>171450</xdr:rowOff>
    </xdr:from>
    <xdr:to>
      <xdr:col>14</xdr:col>
      <xdr:colOff>152401</xdr:colOff>
      <xdr:row>59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24</xdr:col>
      <xdr:colOff>0</xdr:colOff>
      <xdr:row>29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190500</xdr:colOff>
      <xdr:row>31</xdr:row>
      <xdr:rowOff>190499</xdr:rowOff>
    </xdr:from>
    <xdr:to>
      <xdr:col>23</xdr:col>
      <xdr:colOff>123826</xdr:colOff>
      <xdr:row>47</xdr:row>
      <xdr:rowOff>123824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523875</xdr:colOff>
      <xdr:row>0</xdr:row>
      <xdr:rowOff>0</xdr:rowOff>
    </xdr:from>
    <xdr:to>
      <xdr:col>23</xdr:col>
      <xdr:colOff>457201</xdr:colOff>
      <xdr:row>15</xdr:row>
      <xdr:rowOff>123825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7FBEA923-E975-4EB4-BC87-D043FBF21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476251</xdr:colOff>
      <xdr:row>14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0</xdr:row>
      <xdr:rowOff>152400</xdr:rowOff>
    </xdr:from>
    <xdr:to>
      <xdr:col>14</xdr:col>
      <xdr:colOff>85725</xdr:colOff>
      <xdr:row>14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16</xdr:row>
      <xdr:rowOff>0</xdr:rowOff>
    </xdr:from>
    <xdr:to>
      <xdr:col>6</xdr:col>
      <xdr:colOff>466725</xdr:colOff>
      <xdr:row>29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31</xdr:row>
      <xdr:rowOff>19050</xdr:rowOff>
    </xdr:from>
    <xdr:to>
      <xdr:col>6</xdr:col>
      <xdr:colOff>466725</xdr:colOff>
      <xdr:row>44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6</xdr:col>
      <xdr:colOff>495301</xdr:colOff>
      <xdr:row>59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333376</xdr:colOff>
      <xdr:row>16</xdr:row>
      <xdr:rowOff>9525</xdr:rowOff>
    </xdr:from>
    <xdr:to>
      <xdr:col>14</xdr:col>
      <xdr:colOff>104776</xdr:colOff>
      <xdr:row>29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352426</xdr:colOff>
      <xdr:row>30</xdr:row>
      <xdr:rowOff>171450</xdr:rowOff>
    </xdr:from>
    <xdr:to>
      <xdr:col>14</xdr:col>
      <xdr:colOff>114300</xdr:colOff>
      <xdr:row>44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361951</xdr:colOff>
      <xdr:row>45</xdr:row>
      <xdr:rowOff>171450</xdr:rowOff>
    </xdr:from>
    <xdr:to>
      <xdr:col>14</xdr:col>
      <xdr:colOff>152401</xdr:colOff>
      <xdr:row>59</xdr:row>
      <xdr:rowOff>85725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342899</xdr:colOff>
      <xdr:row>14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24</xdr:col>
      <xdr:colOff>0</xdr:colOff>
      <xdr:row>29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133350</xdr:rowOff>
    </xdr:from>
    <xdr:to>
      <xdr:col>7</xdr:col>
      <xdr:colOff>228600</xdr:colOff>
      <xdr:row>14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9526</xdr:colOff>
      <xdr:row>0</xdr:row>
      <xdr:rowOff>180975</xdr:rowOff>
    </xdr:from>
    <xdr:to>
      <xdr:col>14</xdr:col>
      <xdr:colOff>352425</xdr:colOff>
      <xdr:row>14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16</xdr:row>
      <xdr:rowOff>0</xdr:rowOff>
    </xdr:from>
    <xdr:to>
      <xdr:col>7</xdr:col>
      <xdr:colOff>228600</xdr:colOff>
      <xdr:row>29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466726</xdr:colOff>
      <xdr:row>31</xdr:row>
      <xdr:rowOff>19050</xdr:rowOff>
    </xdr:from>
    <xdr:to>
      <xdr:col>7</xdr:col>
      <xdr:colOff>228600</xdr:colOff>
      <xdr:row>44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476250</xdr:colOff>
      <xdr:row>46</xdr:row>
      <xdr:rowOff>0</xdr:rowOff>
    </xdr:from>
    <xdr:to>
      <xdr:col>7</xdr:col>
      <xdr:colOff>142875</xdr:colOff>
      <xdr:row>59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28576</xdr:colOff>
      <xdr:row>16</xdr:row>
      <xdr:rowOff>0</xdr:rowOff>
    </xdr:from>
    <xdr:to>
      <xdr:col>14</xdr:col>
      <xdr:colOff>409576</xdr:colOff>
      <xdr:row>29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28576</xdr:colOff>
      <xdr:row>31</xdr:row>
      <xdr:rowOff>19050</xdr:rowOff>
    </xdr:from>
    <xdr:to>
      <xdr:col>14</xdr:col>
      <xdr:colOff>400050</xdr:colOff>
      <xdr:row>44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19051</xdr:colOff>
      <xdr:row>46</xdr:row>
      <xdr:rowOff>9525</xdr:rowOff>
    </xdr:from>
    <xdr:to>
      <xdr:col>14</xdr:col>
      <xdr:colOff>419101</xdr:colOff>
      <xdr:row>59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61</xdr:row>
      <xdr:rowOff>9525</xdr:rowOff>
    </xdr:from>
    <xdr:to>
      <xdr:col>8</xdr:col>
      <xdr:colOff>361950</xdr:colOff>
      <xdr:row>71</xdr:row>
      <xdr:rowOff>123825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22</xdr:col>
      <xdr:colOff>400050</xdr:colOff>
      <xdr:row>14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22</xdr:col>
      <xdr:colOff>400050</xdr:colOff>
      <xdr:row>30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3E5FF"/>
  </sheetPr>
  <dimension ref="B1:E22"/>
  <sheetViews>
    <sheetView workbookViewId="0">
      <selection activeCell="D13" sqref="D13"/>
    </sheetView>
  </sheetViews>
  <sheetFormatPr defaultRowHeight="15" x14ac:dyDescent="0.25"/>
  <cols>
    <col min="1" max="1" width="2.28515625" customWidth="1"/>
    <col min="2" max="2" width="5.5703125" customWidth="1"/>
    <col min="3" max="3" width="64.140625" customWidth="1"/>
    <col min="4" max="4" width="50.28515625" customWidth="1"/>
    <col min="5" max="5" width="39.85546875" customWidth="1"/>
  </cols>
  <sheetData>
    <row r="1" spans="2:5" ht="15.75" x14ac:dyDescent="0.25">
      <c r="B1" s="60"/>
      <c r="C1" s="61" t="s">
        <v>81</v>
      </c>
      <c r="D1" s="60"/>
      <c r="E1" s="60"/>
    </row>
    <row r="2" spans="2:5" ht="15.75" x14ac:dyDescent="0.25">
      <c r="B2" s="62"/>
      <c r="C2" s="63" t="s">
        <v>103</v>
      </c>
      <c r="D2" s="63" t="s">
        <v>104</v>
      </c>
      <c r="E2" s="63" t="s">
        <v>105</v>
      </c>
    </row>
    <row r="3" spans="2:5" ht="18.75" customHeight="1" x14ac:dyDescent="0.25">
      <c r="B3" s="62">
        <v>1</v>
      </c>
      <c r="C3" s="62" t="s">
        <v>83</v>
      </c>
      <c r="D3" s="62" t="s">
        <v>82</v>
      </c>
      <c r="E3" s="62" t="s">
        <v>129</v>
      </c>
    </row>
    <row r="4" spans="2:5" ht="46.5" customHeight="1" x14ac:dyDescent="0.25">
      <c r="B4" s="62">
        <v>2</v>
      </c>
      <c r="C4" s="62" t="s">
        <v>84</v>
      </c>
      <c r="D4" s="64" t="s">
        <v>106</v>
      </c>
      <c r="E4" s="62" t="s">
        <v>130</v>
      </c>
    </row>
    <row r="5" spans="2:5" ht="15.75" x14ac:dyDescent="0.25">
      <c r="B5" s="62">
        <v>3</v>
      </c>
      <c r="C5" s="62" t="s">
        <v>85</v>
      </c>
      <c r="D5" s="62" t="s">
        <v>86</v>
      </c>
      <c r="E5" s="62" t="s">
        <v>129</v>
      </c>
    </row>
    <row r="6" spans="2:5" ht="15.75" x14ac:dyDescent="0.25">
      <c r="B6" s="62">
        <v>4</v>
      </c>
      <c r="C6" s="62" t="s">
        <v>87</v>
      </c>
      <c r="D6" s="62" t="s">
        <v>88</v>
      </c>
      <c r="E6" s="62" t="s">
        <v>131</v>
      </c>
    </row>
    <row r="7" spans="2:5" ht="15.75" x14ac:dyDescent="0.25">
      <c r="B7" s="62">
        <v>5</v>
      </c>
      <c r="C7" s="62" t="s">
        <v>107</v>
      </c>
      <c r="D7" s="62" t="s">
        <v>89</v>
      </c>
      <c r="E7" s="62" t="s">
        <v>132</v>
      </c>
    </row>
    <row r="8" spans="2:5" ht="15.75" x14ac:dyDescent="0.25">
      <c r="B8" s="62">
        <v>6</v>
      </c>
      <c r="C8" s="62" t="s">
        <v>108</v>
      </c>
      <c r="D8" s="62" t="s">
        <v>109</v>
      </c>
      <c r="E8" s="62" t="s">
        <v>129</v>
      </c>
    </row>
    <row r="9" spans="2:5" ht="15.75" x14ac:dyDescent="0.25">
      <c r="B9" s="62">
        <v>7</v>
      </c>
      <c r="C9" s="62" t="s">
        <v>90</v>
      </c>
      <c r="D9" s="62" t="s">
        <v>91</v>
      </c>
      <c r="E9" s="62" t="s">
        <v>132</v>
      </c>
    </row>
    <row r="10" spans="2:5" ht="15.75" x14ac:dyDescent="0.25">
      <c r="B10" s="62"/>
      <c r="C10" s="62"/>
      <c r="D10" s="62"/>
      <c r="E10" s="62"/>
    </row>
    <row r="11" spans="2:5" ht="12" customHeight="1" x14ac:dyDescent="0.25">
      <c r="B11" s="65"/>
      <c r="C11" s="65"/>
      <c r="D11" s="65"/>
      <c r="E11" s="66"/>
    </row>
    <row r="12" spans="2:5" ht="18" x14ac:dyDescent="0.25">
      <c r="B12" s="65"/>
      <c r="C12" s="60" t="s">
        <v>114</v>
      </c>
      <c r="D12" s="65"/>
      <c r="E12" s="66"/>
    </row>
    <row r="13" spans="2:5" ht="47.25" x14ac:dyDescent="0.25">
      <c r="B13" s="68" t="s">
        <v>115</v>
      </c>
      <c r="C13" s="67" t="s">
        <v>133</v>
      </c>
      <c r="D13" s="66"/>
      <c r="E13" s="66"/>
    </row>
    <row r="14" spans="2:5" ht="45.75" customHeight="1" x14ac:dyDescent="0.25">
      <c r="B14" s="68" t="s">
        <v>117</v>
      </c>
      <c r="C14" s="67" t="s">
        <v>116</v>
      </c>
      <c r="D14" s="66"/>
      <c r="E14" s="66"/>
    </row>
    <row r="15" spans="2:5" ht="59.25" customHeight="1" x14ac:dyDescent="0.25">
      <c r="B15" s="68" t="s">
        <v>118</v>
      </c>
      <c r="C15" s="67" t="s">
        <v>134</v>
      </c>
      <c r="D15" s="65"/>
      <c r="E15" s="66"/>
    </row>
    <row r="16" spans="2:5" ht="57" customHeight="1" x14ac:dyDescent="0.25">
      <c r="B16" s="68" t="s">
        <v>119</v>
      </c>
      <c r="C16" s="67" t="s">
        <v>122</v>
      </c>
      <c r="D16" s="65"/>
      <c r="E16" s="66"/>
    </row>
    <row r="17" spans="2:5" ht="63.75" customHeight="1" x14ac:dyDescent="0.25">
      <c r="B17" s="68" t="s">
        <v>120</v>
      </c>
      <c r="C17" s="67" t="s">
        <v>121</v>
      </c>
      <c r="D17" s="65"/>
      <c r="E17" s="66"/>
    </row>
    <row r="20" spans="2:5" x14ac:dyDescent="0.25">
      <c r="B20" s="66"/>
      <c r="C20" s="66"/>
      <c r="D20" s="66"/>
      <c r="E20" s="66"/>
    </row>
    <row r="22" spans="2:5" x14ac:dyDescent="0.25">
      <c r="B22" s="66"/>
      <c r="C22" s="66"/>
      <c r="D22" s="66"/>
      <c r="E22" s="66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38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X3" sqref="X3:AA3"/>
    </sheetView>
  </sheetViews>
  <sheetFormatPr defaultRowHeight="11.25" x14ac:dyDescent="0.2"/>
  <cols>
    <col min="1" max="1" width="25.28515625" style="1" customWidth="1"/>
    <col min="2" max="5" width="7.5703125" style="1" hidden="1" customWidth="1"/>
    <col min="6" max="8" width="5.7109375" style="1" hidden="1" customWidth="1"/>
    <col min="9" max="15" width="6.140625" style="1" hidden="1" customWidth="1"/>
    <col min="16" max="19" width="6.28515625" style="1" hidden="1" customWidth="1"/>
    <col min="20" max="23" width="6.7109375" style="1" hidden="1" customWidth="1"/>
    <col min="24" max="40" width="6.7109375" style="1" customWidth="1"/>
    <col min="41" max="43" width="7.42578125" style="1" customWidth="1"/>
    <col min="44" max="16384" width="9.140625" style="1"/>
  </cols>
  <sheetData>
    <row r="1" spans="1:43" ht="18" customHeight="1" x14ac:dyDescent="0.2">
      <c r="X1" s="31" t="s">
        <v>112</v>
      </c>
    </row>
    <row r="2" spans="1:43" ht="1.5" customHeight="1" thickBot="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51</v>
      </c>
      <c r="AC2" s="1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230" t="s">
        <v>67</v>
      </c>
      <c r="C3" s="230"/>
      <c r="D3" s="230" t="s">
        <v>66</v>
      </c>
      <c r="E3" s="230"/>
      <c r="F3" s="230"/>
      <c r="G3" s="230"/>
      <c r="H3" s="230" t="s">
        <v>60</v>
      </c>
      <c r="I3" s="230"/>
      <c r="J3" s="230"/>
      <c r="K3" s="230"/>
      <c r="L3" s="230" t="s">
        <v>61</v>
      </c>
      <c r="M3" s="230"/>
      <c r="N3" s="230"/>
      <c r="O3" s="230"/>
      <c r="P3" s="230" t="s">
        <v>62</v>
      </c>
      <c r="Q3" s="230"/>
      <c r="R3" s="230"/>
      <c r="S3" s="230"/>
      <c r="U3" s="230" t="s">
        <v>63</v>
      </c>
      <c r="V3" s="230"/>
      <c r="W3" s="230"/>
      <c r="X3" s="230" t="s">
        <v>64</v>
      </c>
      <c r="Y3" s="230"/>
      <c r="Z3" s="230"/>
      <c r="AA3" s="230"/>
      <c r="AB3" s="230" t="s">
        <v>65</v>
      </c>
      <c r="AC3" s="230"/>
      <c r="AD3" s="230"/>
      <c r="AE3" s="230"/>
      <c r="AF3" s="230" t="s">
        <v>77</v>
      </c>
      <c r="AG3" s="230"/>
      <c r="AH3" s="230"/>
      <c r="AI3" s="230"/>
      <c r="AJ3" s="225" t="s">
        <v>80</v>
      </c>
      <c r="AK3" s="225"/>
      <c r="AL3" s="225"/>
      <c r="AM3" s="225"/>
      <c r="AN3" s="230" t="s">
        <v>92</v>
      </c>
      <c r="AO3" s="230"/>
      <c r="AP3" s="230"/>
      <c r="AQ3" s="230"/>
    </row>
    <row r="4" spans="1:43" x14ac:dyDescent="0.2">
      <c r="A4" s="21" t="s">
        <v>99</v>
      </c>
      <c r="B4" s="12" t="s">
        <v>48</v>
      </c>
      <c r="C4" s="12" t="s">
        <v>49</v>
      </c>
      <c r="D4" s="12" t="s">
        <v>46</v>
      </c>
      <c r="E4" s="12" t="s">
        <v>47</v>
      </c>
      <c r="F4" s="12" t="s">
        <v>48</v>
      </c>
      <c r="G4" s="12" t="s">
        <v>49</v>
      </c>
      <c r="H4" s="12" t="s">
        <v>46</v>
      </c>
      <c r="I4" s="12" t="s">
        <v>47</v>
      </c>
      <c r="J4" s="12" t="s">
        <v>48</v>
      </c>
      <c r="K4" s="12" t="s">
        <v>49</v>
      </c>
      <c r="L4" s="12" t="s">
        <v>46</v>
      </c>
      <c r="M4" s="12" t="s">
        <v>47</v>
      </c>
      <c r="N4" s="12" t="s">
        <v>48</v>
      </c>
      <c r="O4" s="12" t="s">
        <v>49</v>
      </c>
      <c r="P4" s="12" t="s">
        <v>46</v>
      </c>
      <c r="Q4" s="12" t="s">
        <v>47</v>
      </c>
      <c r="R4" s="12" t="s">
        <v>48</v>
      </c>
      <c r="S4" s="12" t="s">
        <v>49</v>
      </c>
      <c r="T4" s="12" t="s">
        <v>46</v>
      </c>
      <c r="U4" s="12" t="s">
        <v>47</v>
      </c>
      <c r="V4" s="12" t="s">
        <v>48</v>
      </c>
      <c r="W4" s="12" t="s">
        <v>49</v>
      </c>
      <c r="X4" s="12" t="s">
        <v>46</v>
      </c>
      <c r="Y4" s="12" t="s">
        <v>47</v>
      </c>
      <c r="Z4" s="12" t="s">
        <v>48</v>
      </c>
      <c r="AA4" s="12" t="s">
        <v>49</v>
      </c>
      <c r="AB4" s="12" t="s">
        <v>46</v>
      </c>
      <c r="AC4" s="12" t="s">
        <v>47</v>
      </c>
      <c r="AD4" s="12" t="s">
        <v>48</v>
      </c>
      <c r="AE4" s="12" t="s">
        <v>49</v>
      </c>
      <c r="AF4" s="12" t="s">
        <v>46</v>
      </c>
      <c r="AG4" s="12" t="s">
        <v>47</v>
      </c>
      <c r="AH4" s="12" t="s">
        <v>48</v>
      </c>
      <c r="AI4" s="12" t="s">
        <v>49</v>
      </c>
      <c r="AJ4" s="38" t="s">
        <v>46</v>
      </c>
      <c r="AK4" s="38" t="s">
        <v>47</v>
      </c>
      <c r="AL4" s="38" t="s">
        <v>48</v>
      </c>
      <c r="AM4" s="38" t="s">
        <v>49</v>
      </c>
      <c r="AN4" s="56" t="s">
        <v>46</v>
      </c>
      <c r="AO4" s="38" t="s">
        <v>47</v>
      </c>
      <c r="AP4" s="56" t="s">
        <v>48</v>
      </c>
      <c r="AQ4" s="56" t="s">
        <v>49</v>
      </c>
    </row>
    <row r="5" spans="1:43" s="8" customFormat="1" ht="18" customHeight="1" x14ac:dyDescent="0.2">
      <c r="A5" s="2" t="s">
        <v>97</v>
      </c>
      <c r="B5" s="20" t="e">
        <f>#REF!/Deseason_VA!B5*100</f>
        <v>#REF!</v>
      </c>
      <c r="C5" s="20" t="e">
        <f>#REF!/Deseason_VA!C5*100</f>
        <v>#REF!</v>
      </c>
      <c r="D5" s="20" t="e">
        <f>#REF!/Deseason_VA!D5*100</f>
        <v>#REF!</v>
      </c>
      <c r="E5" s="20" t="e">
        <f>#REF!/Deseason_VA!E5*100</f>
        <v>#REF!</v>
      </c>
      <c r="F5" s="20" t="e">
        <f>#REF!/Deseason_VA!F5*100</f>
        <v>#REF!</v>
      </c>
      <c r="G5" s="20" t="e">
        <f>#REF!/Deseason_VA!G5*100</f>
        <v>#REF!</v>
      </c>
      <c r="H5" s="20" t="e">
        <f>#REF!/Deseason_VA!H5*100</f>
        <v>#REF!</v>
      </c>
      <c r="I5" s="20" t="e">
        <f>#REF!/Deseason_VA!I5*100</f>
        <v>#REF!</v>
      </c>
      <c r="J5" s="20" t="e">
        <f>#REF!/Deseason_VA!J5*100</f>
        <v>#REF!</v>
      </c>
      <c r="K5" s="20" t="e">
        <f>#REF!/Deseason_VA!K5*100</f>
        <v>#REF!</v>
      </c>
      <c r="L5" s="20" t="e">
        <f>#REF!/Deseason_VA!L5*100</f>
        <v>#REF!</v>
      </c>
      <c r="M5" s="20" t="e">
        <f>#REF!/Deseason_VA!M5*100</f>
        <v>#REF!</v>
      </c>
      <c r="N5" s="20" t="e">
        <f>#REF!/Deseason_VA!N5*100</f>
        <v>#REF!</v>
      </c>
      <c r="O5" s="20" t="e">
        <f>#REF!/Deseason_VA!O5*100</f>
        <v>#REF!</v>
      </c>
      <c r="P5" s="20" t="e">
        <f>#REF!/Deseason_VA!P5*100</f>
        <v>#REF!</v>
      </c>
      <c r="Q5" s="20" t="e">
        <f>#REF!/Deseason_VA!Q5*100</f>
        <v>#REF!</v>
      </c>
      <c r="R5" s="20" t="e">
        <f>#REF!/Deseason_VA!R5*100</f>
        <v>#REF!</v>
      </c>
      <c r="S5" s="20" t="e">
        <f>#REF!/Deseason_VA!S5*100</f>
        <v>#REF!</v>
      </c>
      <c r="T5" s="20" t="e">
        <f>#REF!/Deseason_VA!T5*100</f>
        <v>#REF!</v>
      </c>
      <c r="U5" s="20" t="e">
        <f>#REF!/Deseason_VA!U5*100</f>
        <v>#REF!</v>
      </c>
      <c r="V5" s="20" t="e">
        <f>#REF!/Deseason_VA!V5*100</f>
        <v>#REF!</v>
      </c>
      <c r="W5" s="20" t="e">
        <f>#REF!/Deseason_VA!W5*100</f>
        <v>#REF!</v>
      </c>
      <c r="X5" s="20" t="e">
        <f>#REF!/Deseason_VA!X5*100</f>
        <v>#REF!</v>
      </c>
      <c r="Y5" s="20" t="e">
        <f>#REF!/Deseason_VA!Y5*100</f>
        <v>#REF!</v>
      </c>
      <c r="Z5" s="20" t="e">
        <f>#REF!/Deseason_VA!Z5*100</f>
        <v>#REF!</v>
      </c>
      <c r="AA5" s="20" t="e">
        <f>#REF!/Deseason_VA!AA5*100</f>
        <v>#REF!</v>
      </c>
      <c r="AB5" s="20" t="e">
        <f>#REF!/Deseason_VA!AB5*100</f>
        <v>#REF!</v>
      </c>
      <c r="AC5" s="20" t="e">
        <f>#REF!/Deseason_VA!AC5*100</f>
        <v>#REF!</v>
      </c>
      <c r="AD5" s="20" t="e">
        <f>#REF!/Deseason_VA!AD5*100</f>
        <v>#REF!</v>
      </c>
      <c r="AE5" s="20" t="e">
        <f>#REF!/Deseason_VA!AE5*100</f>
        <v>#REF!</v>
      </c>
      <c r="AF5" s="20" t="e">
        <f>#REF!/Deseason_VA!AF5*100</f>
        <v>#REF!</v>
      </c>
      <c r="AG5" s="20" t="e">
        <f>#REF!/Deseason_VA!AG5*100</f>
        <v>#REF!</v>
      </c>
      <c r="AH5" s="20" t="e">
        <f>#REF!/Deseason_VA!AH5*100</f>
        <v>#REF!</v>
      </c>
      <c r="AI5" s="20" t="e">
        <f>#REF!/Deseason_VA!AI5*100</f>
        <v>#REF!</v>
      </c>
      <c r="AJ5" s="20" t="e">
        <f>#REF!/Deseason_VA!AJ5*100</f>
        <v>#REF!</v>
      </c>
      <c r="AK5" s="20" t="e">
        <f>#REF!/Deseason_VA!AK5*100</f>
        <v>#REF!</v>
      </c>
      <c r="AL5" s="20" t="e">
        <f>#REF!/Deseason_VA!AL5*100</f>
        <v>#REF!</v>
      </c>
      <c r="AM5" s="20" t="e">
        <f>#REF!/Deseason_VA!AM5*100</f>
        <v>#REF!</v>
      </c>
      <c r="AN5" s="20" t="e">
        <f>#REF!/Deseason_VA!AN5*100</f>
        <v>#REF!</v>
      </c>
      <c r="AO5" s="20" t="e">
        <f>#REF!/Deseason_VA!AO5*100</f>
        <v>#REF!</v>
      </c>
      <c r="AP5" s="20" t="e">
        <f>#REF!/Deseason_VA!AP5*100</f>
        <v>#REF!</v>
      </c>
      <c r="AQ5" s="20" t="e">
        <f>#REF!/Deseason_VA!AQ5*100</f>
        <v>#REF!</v>
      </c>
    </row>
    <row r="6" spans="1:43" s="8" customFormat="1" ht="24.75" customHeight="1" x14ac:dyDescent="0.2">
      <c r="A6" s="2" t="s">
        <v>96</v>
      </c>
      <c r="B6" s="20" t="e">
        <f>#REF!/Deseason_VA!B6*100</f>
        <v>#REF!</v>
      </c>
      <c r="C6" s="20" t="e">
        <f>#REF!/Deseason_VA!C6*100</f>
        <v>#REF!</v>
      </c>
      <c r="D6" s="20" t="e">
        <f>#REF!/Deseason_VA!D6*100</f>
        <v>#REF!</v>
      </c>
      <c r="E6" s="20" t="e">
        <f>#REF!/Deseason_VA!E6*100</f>
        <v>#REF!</v>
      </c>
      <c r="F6" s="20" t="e">
        <f>#REF!/Deseason_VA!F6*100</f>
        <v>#REF!</v>
      </c>
      <c r="G6" s="20" t="e">
        <f>#REF!/Deseason_VA!G6*100</f>
        <v>#REF!</v>
      </c>
      <c r="H6" s="20" t="e">
        <f>#REF!/Deseason_VA!H6*100</f>
        <v>#REF!</v>
      </c>
      <c r="I6" s="20" t="e">
        <f>#REF!/Deseason_VA!I6*100</f>
        <v>#REF!</v>
      </c>
      <c r="J6" s="20" t="e">
        <f>#REF!/Deseason_VA!J6*100</f>
        <v>#REF!</v>
      </c>
      <c r="K6" s="20" t="e">
        <f>#REF!/Deseason_VA!K6*100</f>
        <v>#REF!</v>
      </c>
      <c r="L6" s="20" t="e">
        <f>#REF!/Deseason_VA!L6*100</f>
        <v>#REF!</v>
      </c>
      <c r="M6" s="20" t="e">
        <f>#REF!/Deseason_VA!M6*100</f>
        <v>#REF!</v>
      </c>
      <c r="N6" s="20" t="e">
        <f>#REF!/Deseason_VA!N6*100</f>
        <v>#REF!</v>
      </c>
      <c r="O6" s="20" t="e">
        <f>#REF!/Deseason_VA!O6*100</f>
        <v>#REF!</v>
      </c>
      <c r="P6" s="20" t="e">
        <f>#REF!/Deseason_VA!P6*100</f>
        <v>#REF!</v>
      </c>
      <c r="Q6" s="20" t="e">
        <f>#REF!/Deseason_VA!Q6*100</f>
        <v>#REF!</v>
      </c>
      <c r="R6" s="20" t="e">
        <f>#REF!/Deseason_VA!R6*100</f>
        <v>#REF!</v>
      </c>
      <c r="S6" s="20" t="e">
        <f>#REF!/Deseason_VA!S6*100</f>
        <v>#REF!</v>
      </c>
      <c r="T6" s="20" t="e">
        <f>#REF!/Deseason_VA!T6*100</f>
        <v>#REF!</v>
      </c>
      <c r="U6" s="20" t="e">
        <f>#REF!/Deseason_VA!U6*100</f>
        <v>#REF!</v>
      </c>
      <c r="V6" s="20" t="e">
        <f>#REF!/Deseason_VA!V6*100</f>
        <v>#REF!</v>
      </c>
      <c r="W6" s="20" t="e">
        <f>#REF!/Deseason_VA!W6*100</f>
        <v>#REF!</v>
      </c>
      <c r="X6" s="20" t="e">
        <f>#REF!/Deseason_VA!X6*100</f>
        <v>#REF!</v>
      </c>
      <c r="Y6" s="20" t="e">
        <f>#REF!/Deseason_VA!Y6*100</f>
        <v>#REF!</v>
      </c>
      <c r="Z6" s="20" t="e">
        <f>#REF!/Deseason_VA!Z6*100</f>
        <v>#REF!</v>
      </c>
      <c r="AA6" s="20" t="e">
        <f>#REF!/Deseason_VA!AA6*100</f>
        <v>#REF!</v>
      </c>
      <c r="AB6" s="20" t="e">
        <f>#REF!/Deseason_VA!AB6*100</f>
        <v>#REF!</v>
      </c>
      <c r="AC6" s="20" t="e">
        <f>#REF!/Deseason_VA!AC6*100</f>
        <v>#REF!</v>
      </c>
      <c r="AD6" s="20" t="e">
        <f>#REF!/Deseason_VA!AD6*100</f>
        <v>#REF!</v>
      </c>
      <c r="AE6" s="20" t="e">
        <f>#REF!/Deseason_VA!AE6*100</f>
        <v>#REF!</v>
      </c>
      <c r="AF6" s="18" t="e">
        <f>#REF!/Deseason_VA!AF6*100</f>
        <v>#REF!</v>
      </c>
      <c r="AG6" s="18" t="e">
        <f>#REF!/Deseason_VA!AG6*100</f>
        <v>#REF!</v>
      </c>
      <c r="AH6" s="18" t="e">
        <f>#REF!/Deseason_VA!AH6*100</f>
        <v>#REF!</v>
      </c>
      <c r="AI6" s="18" t="e">
        <f>#REF!/Deseason_VA!AI6*100</f>
        <v>#REF!</v>
      </c>
      <c r="AJ6" s="18" t="e">
        <f>#REF!/Deseason_VA!AJ6*100</f>
        <v>#REF!</v>
      </c>
      <c r="AK6" s="18" t="e">
        <f>#REF!/Deseason_VA!AK6*100</f>
        <v>#REF!</v>
      </c>
      <c r="AL6" s="18" t="e">
        <f>#REF!/Deseason_VA!AL6*100</f>
        <v>#REF!</v>
      </c>
      <c r="AM6" s="18" t="e">
        <f>#REF!/Deseason_VA!AM6*100</f>
        <v>#REF!</v>
      </c>
      <c r="AN6" s="18" t="e">
        <f>#REF!/Deseason_VA!AN6*100</f>
        <v>#REF!</v>
      </c>
      <c r="AO6" s="18" t="e">
        <f>#REF!/Deseason_VA!AO6*100</f>
        <v>#REF!</v>
      </c>
      <c r="AP6" s="18" t="e">
        <f>#REF!/Deseason_VA!AP6*100</f>
        <v>#REF!</v>
      </c>
      <c r="AQ6" s="18" t="e">
        <f>#REF!/Deseason_VA!AQ6*100</f>
        <v>#REF!</v>
      </c>
    </row>
    <row r="7" spans="1:43" ht="18" customHeight="1" x14ac:dyDescent="0.2">
      <c r="A7" s="16" t="s">
        <v>1</v>
      </c>
      <c r="B7" s="23" t="e">
        <f>#REF!/Deseason_VA!B7*100</f>
        <v>#REF!</v>
      </c>
      <c r="C7" s="23" t="e">
        <f>#REF!/Deseason_VA!C7*100</f>
        <v>#REF!</v>
      </c>
      <c r="D7" s="23" t="e">
        <f>#REF!/Deseason_VA!D7*100</f>
        <v>#REF!</v>
      </c>
      <c r="E7" s="23" t="e">
        <f>#REF!/Deseason_VA!E7*100</f>
        <v>#REF!</v>
      </c>
      <c r="F7" s="23" t="e">
        <f>#REF!/Deseason_VA!F7*100</f>
        <v>#REF!</v>
      </c>
      <c r="G7" s="23" t="e">
        <f>#REF!/Deseason_VA!G7*100</f>
        <v>#REF!</v>
      </c>
      <c r="H7" s="23" t="e">
        <f>#REF!/Deseason_VA!H7*100</f>
        <v>#REF!</v>
      </c>
      <c r="I7" s="23" t="e">
        <f>#REF!/Deseason_VA!I7*100</f>
        <v>#REF!</v>
      </c>
      <c r="J7" s="23" t="e">
        <f>#REF!/Deseason_VA!J7*100</f>
        <v>#REF!</v>
      </c>
      <c r="K7" s="23" t="e">
        <f>#REF!/Deseason_VA!K7*100</f>
        <v>#REF!</v>
      </c>
      <c r="L7" s="23" t="e">
        <f>#REF!/Deseason_VA!L7*100</f>
        <v>#REF!</v>
      </c>
      <c r="M7" s="23" t="e">
        <f>#REF!/Deseason_VA!M7*100</f>
        <v>#REF!</v>
      </c>
      <c r="N7" s="23" t="e">
        <f>#REF!/Deseason_VA!N7*100</f>
        <v>#REF!</v>
      </c>
      <c r="O7" s="23" t="e">
        <f>#REF!/Deseason_VA!O7*100</f>
        <v>#REF!</v>
      </c>
      <c r="P7" s="23" t="e">
        <f>#REF!/Deseason_VA!P7*100</f>
        <v>#REF!</v>
      </c>
      <c r="Q7" s="23" t="e">
        <f>#REF!/Deseason_VA!Q7*100</f>
        <v>#REF!</v>
      </c>
      <c r="R7" s="23" t="e">
        <f>#REF!/Deseason_VA!R7*100</f>
        <v>#REF!</v>
      </c>
      <c r="S7" s="23" t="e">
        <f>#REF!/Deseason_VA!S7*100</f>
        <v>#REF!</v>
      </c>
      <c r="T7" s="23" t="e">
        <f>#REF!/Deseason_VA!T7*100</f>
        <v>#REF!</v>
      </c>
      <c r="U7" s="23" t="e">
        <f>#REF!/Deseason_VA!U7*100</f>
        <v>#REF!</v>
      </c>
      <c r="V7" s="23" t="e">
        <f>#REF!/Deseason_VA!V7*100</f>
        <v>#REF!</v>
      </c>
      <c r="W7" s="23" t="e">
        <f>#REF!/Deseason_VA!W7*100</f>
        <v>#REF!</v>
      </c>
      <c r="X7" s="23" t="e">
        <f>#REF!/Deseason_VA!X7*100</f>
        <v>#REF!</v>
      </c>
      <c r="Y7" s="23" t="e">
        <f>#REF!/Deseason_VA!Y7*100</f>
        <v>#REF!</v>
      </c>
      <c r="Z7" s="23" t="e">
        <f>#REF!/Deseason_VA!Z7*100</f>
        <v>#REF!</v>
      </c>
      <c r="AA7" s="23" t="e">
        <f>#REF!/Deseason_VA!AA7*100</f>
        <v>#REF!</v>
      </c>
      <c r="AB7" s="23" t="e">
        <f>#REF!/Deseason_VA!AB7*100</f>
        <v>#REF!</v>
      </c>
      <c r="AC7" s="23" t="e">
        <f>#REF!/Deseason_VA!AC7*100</f>
        <v>#REF!</v>
      </c>
      <c r="AD7" s="23" t="e">
        <f>#REF!/Deseason_VA!AD7*100</f>
        <v>#REF!</v>
      </c>
      <c r="AE7" s="23" t="e">
        <f>#REF!/Deseason_VA!AE7*100</f>
        <v>#REF!</v>
      </c>
      <c r="AF7" s="15" t="e">
        <f>#REF!/Deseason_VA!AF7*100</f>
        <v>#REF!</v>
      </c>
      <c r="AG7" s="15" t="e">
        <f>#REF!/Deseason_VA!AG7*100</f>
        <v>#REF!</v>
      </c>
      <c r="AH7" s="15" t="e">
        <f>#REF!/Deseason_VA!AH7*100</f>
        <v>#REF!</v>
      </c>
      <c r="AI7" s="15" t="e">
        <f>#REF!/Deseason_VA!AI7*100</f>
        <v>#REF!</v>
      </c>
      <c r="AJ7" s="15" t="e">
        <f>#REF!/Deseason_VA!AJ7*100</f>
        <v>#REF!</v>
      </c>
      <c r="AK7" s="15" t="e">
        <f>#REF!/Deseason_VA!AK7*100</f>
        <v>#REF!</v>
      </c>
      <c r="AL7" s="15" t="e">
        <f>#REF!/Deseason_VA!AL7*100</f>
        <v>#REF!</v>
      </c>
      <c r="AM7" s="15" t="e">
        <f>#REF!/Deseason_VA!AM7*100</f>
        <v>#REF!</v>
      </c>
      <c r="AN7" s="15" t="e">
        <f>#REF!/Deseason_VA!AN7*100</f>
        <v>#REF!</v>
      </c>
      <c r="AO7" s="15" t="e">
        <f>#REF!/Deseason_VA!AO7*100</f>
        <v>#REF!</v>
      </c>
      <c r="AP7" s="15" t="e">
        <f>#REF!/Deseason_VA!AP7*100</f>
        <v>#REF!</v>
      </c>
      <c r="AQ7" s="15" t="e">
        <f>#REF!/Deseason_VA!AQ7*100</f>
        <v>#REF!</v>
      </c>
    </row>
    <row r="8" spans="1:43" ht="18" customHeight="1" x14ac:dyDescent="0.2">
      <c r="A8" s="16" t="s">
        <v>2</v>
      </c>
      <c r="B8" s="23" t="e">
        <f>#REF!/Deseason_VA!B8*100</f>
        <v>#REF!</v>
      </c>
      <c r="C8" s="23" t="e">
        <f>#REF!/Deseason_VA!C8*100</f>
        <v>#REF!</v>
      </c>
      <c r="D8" s="23" t="e">
        <f>#REF!/Deseason_VA!D8*100</f>
        <v>#REF!</v>
      </c>
      <c r="E8" s="23" t="e">
        <f>#REF!/Deseason_VA!E8*100</f>
        <v>#REF!</v>
      </c>
      <c r="F8" s="23" t="e">
        <f>#REF!/Deseason_VA!F8*100</f>
        <v>#REF!</v>
      </c>
      <c r="G8" s="23" t="e">
        <f>#REF!/Deseason_VA!G8*100</f>
        <v>#REF!</v>
      </c>
      <c r="H8" s="23" t="e">
        <f>#REF!/Deseason_VA!H8*100</f>
        <v>#REF!</v>
      </c>
      <c r="I8" s="23" t="e">
        <f>#REF!/Deseason_VA!I8*100</f>
        <v>#REF!</v>
      </c>
      <c r="J8" s="23" t="e">
        <f>#REF!/Deseason_VA!J8*100</f>
        <v>#REF!</v>
      </c>
      <c r="K8" s="23" t="e">
        <f>#REF!/Deseason_VA!K8*100</f>
        <v>#REF!</v>
      </c>
      <c r="L8" s="23" t="e">
        <f>#REF!/Deseason_VA!L8*100</f>
        <v>#REF!</v>
      </c>
      <c r="M8" s="23" t="e">
        <f>#REF!/Deseason_VA!M8*100</f>
        <v>#REF!</v>
      </c>
      <c r="N8" s="23" t="e">
        <f>#REF!/Deseason_VA!N8*100</f>
        <v>#REF!</v>
      </c>
      <c r="O8" s="23" t="e">
        <f>#REF!/Deseason_VA!O8*100</f>
        <v>#REF!</v>
      </c>
      <c r="P8" s="23" t="e">
        <f>#REF!/Deseason_VA!P8*100</f>
        <v>#REF!</v>
      </c>
      <c r="Q8" s="23" t="e">
        <f>#REF!/Deseason_VA!Q8*100</f>
        <v>#REF!</v>
      </c>
      <c r="R8" s="23" t="e">
        <f>#REF!/Deseason_VA!R8*100</f>
        <v>#REF!</v>
      </c>
      <c r="S8" s="23" t="e">
        <f>#REF!/Deseason_VA!S8*100</f>
        <v>#REF!</v>
      </c>
      <c r="T8" s="23" t="e">
        <f>#REF!/Deseason_VA!T8*100</f>
        <v>#REF!</v>
      </c>
      <c r="U8" s="23" t="e">
        <f>#REF!/Deseason_VA!U8*100</f>
        <v>#REF!</v>
      </c>
      <c r="V8" s="23" t="e">
        <f>#REF!/Deseason_VA!V8*100</f>
        <v>#REF!</v>
      </c>
      <c r="W8" s="23" t="e">
        <f>#REF!/Deseason_VA!W8*100</f>
        <v>#REF!</v>
      </c>
      <c r="X8" s="23" t="e">
        <f>#REF!/Deseason_VA!X8*100</f>
        <v>#REF!</v>
      </c>
      <c r="Y8" s="23" t="e">
        <f>#REF!/Deseason_VA!Y8*100</f>
        <v>#REF!</v>
      </c>
      <c r="Z8" s="23" t="e">
        <f>#REF!/Deseason_VA!Z8*100</f>
        <v>#REF!</v>
      </c>
      <c r="AA8" s="23" t="e">
        <f>#REF!/Deseason_VA!AA8*100</f>
        <v>#REF!</v>
      </c>
      <c r="AB8" s="23" t="e">
        <f>#REF!/Deseason_VA!AB8*100</f>
        <v>#REF!</v>
      </c>
      <c r="AC8" s="23" t="e">
        <f>#REF!/Deseason_VA!AC8*100</f>
        <v>#REF!</v>
      </c>
      <c r="AD8" s="23" t="e">
        <f>#REF!/Deseason_VA!AD8*100</f>
        <v>#REF!</v>
      </c>
      <c r="AE8" s="23" t="e">
        <f>#REF!/Deseason_VA!AE8*100</f>
        <v>#REF!</v>
      </c>
      <c r="AF8" s="15" t="e">
        <f>#REF!/Deseason_VA!AF8*100</f>
        <v>#REF!</v>
      </c>
      <c r="AG8" s="15" t="e">
        <f>#REF!/Deseason_VA!AG8*100</f>
        <v>#REF!</v>
      </c>
      <c r="AH8" s="15" t="e">
        <f>#REF!/Deseason_VA!AH8*100</f>
        <v>#REF!</v>
      </c>
      <c r="AI8" s="15" t="e">
        <f>#REF!/Deseason_VA!AI8*100</f>
        <v>#REF!</v>
      </c>
      <c r="AJ8" s="15" t="e">
        <f>#REF!/Deseason_VA!AJ8*100</f>
        <v>#REF!</v>
      </c>
      <c r="AK8" s="15" t="e">
        <f>#REF!/Deseason_VA!AK8*100</f>
        <v>#REF!</v>
      </c>
      <c r="AL8" s="15" t="e">
        <f>#REF!/Deseason_VA!AL8*100</f>
        <v>#REF!</v>
      </c>
      <c r="AM8" s="15" t="e">
        <f>#REF!/Deseason_VA!AM8*100</f>
        <v>#REF!</v>
      </c>
      <c r="AN8" s="15" t="e">
        <f>#REF!/Deseason_VA!AN8*100</f>
        <v>#REF!</v>
      </c>
      <c r="AO8" s="15" t="e">
        <f>#REF!/Deseason_VA!AO8*100</f>
        <v>#REF!</v>
      </c>
      <c r="AP8" s="15" t="e">
        <f>#REF!/Deseason_VA!AP8*100</f>
        <v>#REF!</v>
      </c>
      <c r="AQ8" s="15" t="e">
        <f>#REF!/Deseason_VA!AQ8*100</f>
        <v>#REF!</v>
      </c>
    </row>
    <row r="9" spans="1:43" ht="18" customHeight="1" x14ac:dyDescent="0.2">
      <c r="A9" s="16" t="s">
        <v>3</v>
      </c>
      <c r="B9" s="23" t="e">
        <f>#REF!/Deseason_VA!B9*100</f>
        <v>#REF!</v>
      </c>
      <c r="C9" s="23" t="e">
        <f>#REF!/Deseason_VA!C9*100</f>
        <v>#REF!</v>
      </c>
      <c r="D9" s="23" t="e">
        <f>#REF!/Deseason_VA!D9*100</f>
        <v>#REF!</v>
      </c>
      <c r="E9" s="23" t="e">
        <f>#REF!/Deseason_VA!E9*100</f>
        <v>#REF!</v>
      </c>
      <c r="F9" s="23" t="e">
        <f>#REF!/Deseason_VA!F9*100</f>
        <v>#REF!</v>
      </c>
      <c r="G9" s="23" t="e">
        <f>#REF!/Deseason_VA!G9*100</f>
        <v>#REF!</v>
      </c>
      <c r="H9" s="23" t="e">
        <f>#REF!/Deseason_VA!H9*100</f>
        <v>#REF!</v>
      </c>
      <c r="I9" s="23" t="e">
        <f>#REF!/Deseason_VA!I9*100</f>
        <v>#REF!</v>
      </c>
      <c r="J9" s="23" t="e">
        <f>#REF!/Deseason_VA!J9*100</f>
        <v>#REF!</v>
      </c>
      <c r="K9" s="23" t="e">
        <f>#REF!/Deseason_VA!K9*100</f>
        <v>#REF!</v>
      </c>
      <c r="L9" s="23" t="e">
        <f>#REF!/Deseason_VA!L9*100</f>
        <v>#REF!</v>
      </c>
      <c r="M9" s="23" t="e">
        <f>#REF!/Deseason_VA!M9*100</f>
        <v>#REF!</v>
      </c>
      <c r="N9" s="23" t="e">
        <f>#REF!/Deseason_VA!N9*100</f>
        <v>#REF!</v>
      </c>
      <c r="O9" s="23" t="e">
        <f>#REF!/Deseason_VA!O9*100</f>
        <v>#REF!</v>
      </c>
      <c r="P9" s="23" t="e">
        <f>#REF!/Deseason_VA!P9*100</f>
        <v>#REF!</v>
      </c>
      <c r="Q9" s="23" t="e">
        <f>#REF!/Deseason_VA!Q9*100</f>
        <v>#REF!</v>
      </c>
      <c r="R9" s="23" t="e">
        <f>#REF!/Deseason_VA!R9*100</f>
        <v>#REF!</v>
      </c>
      <c r="S9" s="23" t="e">
        <f>#REF!/Deseason_VA!S9*100</f>
        <v>#REF!</v>
      </c>
      <c r="T9" s="23" t="e">
        <f>#REF!/Deseason_VA!T9*100</f>
        <v>#REF!</v>
      </c>
      <c r="U9" s="23" t="e">
        <f>#REF!/Deseason_VA!U9*100</f>
        <v>#REF!</v>
      </c>
      <c r="V9" s="23" t="e">
        <f>#REF!/Deseason_VA!V9*100</f>
        <v>#REF!</v>
      </c>
      <c r="W9" s="23" t="e">
        <f>#REF!/Deseason_VA!W9*100</f>
        <v>#REF!</v>
      </c>
      <c r="X9" s="23" t="e">
        <f>#REF!/Deseason_VA!X9*100</f>
        <v>#REF!</v>
      </c>
      <c r="Y9" s="23" t="e">
        <f>#REF!/Deseason_VA!Y9*100</f>
        <v>#REF!</v>
      </c>
      <c r="Z9" s="23" t="e">
        <f>#REF!/Deseason_VA!Z9*100</f>
        <v>#REF!</v>
      </c>
      <c r="AA9" s="23" t="e">
        <f>#REF!/Deseason_VA!AA9*100</f>
        <v>#REF!</v>
      </c>
      <c r="AB9" s="23" t="e">
        <f>#REF!/Deseason_VA!AB9*100</f>
        <v>#REF!</v>
      </c>
      <c r="AC9" s="23" t="e">
        <f>#REF!/Deseason_VA!AC9*100</f>
        <v>#REF!</v>
      </c>
      <c r="AD9" s="23" t="e">
        <f>#REF!/Deseason_VA!AD9*100</f>
        <v>#REF!</v>
      </c>
      <c r="AE9" s="23" t="e">
        <f>#REF!/Deseason_VA!AE9*100</f>
        <v>#REF!</v>
      </c>
      <c r="AF9" s="15" t="e">
        <f>#REF!/Deseason_VA!AF9*100</f>
        <v>#REF!</v>
      </c>
      <c r="AG9" s="15" t="e">
        <f>#REF!/Deseason_VA!AG9*100</f>
        <v>#REF!</v>
      </c>
      <c r="AH9" s="15" t="e">
        <f>#REF!/Deseason_VA!AH9*100</f>
        <v>#REF!</v>
      </c>
      <c r="AI9" s="15" t="e">
        <f>#REF!/Deseason_VA!AI9*100</f>
        <v>#REF!</v>
      </c>
      <c r="AJ9" s="15" t="e">
        <f>#REF!/Deseason_VA!AJ9*100</f>
        <v>#REF!</v>
      </c>
      <c r="AK9" s="15" t="e">
        <f>#REF!/Deseason_VA!AK9*100</f>
        <v>#REF!</v>
      </c>
      <c r="AL9" s="15" t="e">
        <f>#REF!/Deseason_VA!AL9*100</f>
        <v>#REF!</v>
      </c>
      <c r="AM9" s="15" t="e">
        <f>#REF!/Deseason_VA!AM9*100</f>
        <v>#REF!</v>
      </c>
      <c r="AN9" s="15" t="e">
        <f>#REF!/Deseason_VA!AN9*100</f>
        <v>#REF!</v>
      </c>
      <c r="AO9" s="15" t="e">
        <f>#REF!/Deseason_VA!AO9*100</f>
        <v>#REF!</v>
      </c>
      <c r="AP9" s="15" t="e">
        <f>#REF!/Deseason_VA!AP9*100</f>
        <v>#REF!</v>
      </c>
      <c r="AQ9" s="15" t="e">
        <f>#REF!/Deseason_VA!AQ9*100</f>
        <v>#REF!</v>
      </c>
    </row>
    <row r="10" spans="1:43" ht="18" customHeight="1" x14ac:dyDescent="0.2">
      <c r="A10" s="16" t="s">
        <v>4</v>
      </c>
      <c r="B10" s="23" t="e">
        <f>#REF!/Deseason_VA!B10*100</f>
        <v>#REF!</v>
      </c>
      <c r="C10" s="23" t="e">
        <f>#REF!/Deseason_VA!C10*100</f>
        <v>#REF!</v>
      </c>
      <c r="D10" s="23" t="e">
        <f>#REF!/Deseason_VA!D10*100</f>
        <v>#REF!</v>
      </c>
      <c r="E10" s="23" t="e">
        <f>#REF!/Deseason_VA!E10*100</f>
        <v>#REF!</v>
      </c>
      <c r="F10" s="23" t="e">
        <f>#REF!/Deseason_VA!F10*100</f>
        <v>#REF!</v>
      </c>
      <c r="G10" s="23" t="e">
        <f>#REF!/Deseason_VA!G10*100</f>
        <v>#REF!</v>
      </c>
      <c r="H10" s="23" t="e">
        <f>#REF!/Deseason_VA!H10*100</f>
        <v>#REF!</v>
      </c>
      <c r="I10" s="23" t="e">
        <f>#REF!/Deseason_VA!I10*100</f>
        <v>#REF!</v>
      </c>
      <c r="J10" s="23" t="e">
        <f>#REF!/Deseason_VA!J10*100</f>
        <v>#REF!</v>
      </c>
      <c r="K10" s="23" t="e">
        <f>#REF!/Deseason_VA!K10*100</f>
        <v>#REF!</v>
      </c>
      <c r="L10" s="23" t="e">
        <f>#REF!/Deseason_VA!L10*100</f>
        <v>#REF!</v>
      </c>
      <c r="M10" s="23" t="e">
        <f>#REF!/Deseason_VA!M10*100</f>
        <v>#REF!</v>
      </c>
      <c r="N10" s="23" t="e">
        <f>#REF!/Deseason_VA!N10*100</f>
        <v>#REF!</v>
      </c>
      <c r="O10" s="23" t="e">
        <f>#REF!/Deseason_VA!O10*100</f>
        <v>#REF!</v>
      </c>
      <c r="P10" s="23" t="e">
        <f>#REF!/Deseason_VA!P10*100</f>
        <v>#REF!</v>
      </c>
      <c r="Q10" s="23" t="e">
        <f>#REF!/Deseason_VA!Q10*100</f>
        <v>#REF!</v>
      </c>
      <c r="R10" s="23" t="e">
        <f>#REF!/Deseason_VA!R10*100</f>
        <v>#REF!</v>
      </c>
      <c r="S10" s="23" t="e">
        <f>#REF!/Deseason_VA!S10*100</f>
        <v>#REF!</v>
      </c>
      <c r="T10" s="23" t="e">
        <f>#REF!/Deseason_VA!T10*100</f>
        <v>#REF!</v>
      </c>
      <c r="U10" s="23" t="e">
        <f>#REF!/Deseason_VA!U10*100</f>
        <v>#REF!</v>
      </c>
      <c r="V10" s="23" t="e">
        <f>#REF!/Deseason_VA!V10*100</f>
        <v>#REF!</v>
      </c>
      <c r="W10" s="23" t="e">
        <f>#REF!/Deseason_VA!W10*100</f>
        <v>#REF!</v>
      </c>
      <c r="X10" s="23" t="e">
        <f>#REF!/Deseason_VA!X10*100</f>
        <v>#REF!</v>
      </c>
      <c r="Y10" s="23" t="e">
        <f>#REF!/Deseason_VA!Y10*100</f>
        <v>#REF!</v>
      </c>
      <c r="Z10" s="23" t="e">
        <f>#REF!/Deseason_VA!Z10*100</f>
        <v>#REF!</v>
      </c>
      <c r="AA10" s="23" t="e">
        <f>#REF!/Deseason_VA!AA10*100</f>
        <v>#REF!</v>
      </c>
      <c r="AB10" s="23" t="e">
        <f>#REF!/Deseason_VA!AB10*100</f>
        <v>#REF!</v>
      </c>
      <c r="AC10" s="23" t="e">
        <f>#REF!/Deseason_VA!AC10*100</f>
        <v>#REF!</v>
      </c>
      <c r="AD10" s="23" t="e">
        <f>#REF!/Deseason_VA!AD10*100</f>
        <v>#REF!</v>
      </c>
      <c r="AE10" s="23" t="e">
        <f>#REF!/Deseason_VA!AE10*100</f>
        <v>#REF!</v>
      </c>
      <c r="AF10" s="15" t="e">
        <f>#REF!/Deseason_VA!AF10*100</f>
        <v>#REF!</v>
      </c>
      <c r="AG10" s="15" t="e">
        <f>#REF!/Deseason_VA!AG10*100</f>
        <v>#REF!</v>
      </c>
      <c r="AH10" s="15" t="e">
        <f>#REF!/Deseason_VA!AH10*100</f>
        <v>#REF!</v>
      </c>
      <c r="AI10" s="15" t="e">
        <f>#REF!/Deseason_VA!AI10*100</f>
        <v>#REF!</v>
      </c>
      <c r="AJ10" s="15" t="e">
        <f>#REF!/Deseason_VA!AJ10*100</f>
        <v>#REF!</v>
      </c>
      <c r="AK10" s="15" t="e">
        <f>#REF!/Deseason_VA!AK10*100</f>
        <v>#REF!</v>
      </c>
      <c r="AL10" s="15" t="e">
        <f>#REF!/Deseason_VA!AL10*100</f>
        <v>#REF!</v>
      </c>
      <c r="AM10" s="15" t="e">
        <f>#REF!/Deseason_VA!AM10*100</f>
        <v>#REF!</v>
      </c>
      <c r="AN10" s="15" t="e">
        <f>#REF!/Deseason_VA!AN10*100</f>
        <v>#REF!</v>
      </c>
      <c r="AO10" s="15" t="e">
        <f>#REF!/Deseason_VA!AO10*100</f>
        <v>#REF!</v>
      </c>
      <c r="AP10" s="15" t="e">
        <f>#REF!/Deseason_VA!AP10*100</f>
        <v>#REF!</v>
      </c>
      <c r="AQ10" s="15" t="e">
        <f>#REF!/Deseason_VA!AQ10*100</f>
        <v>#REF!</v>
      </c>
    </row>
    <row r="11" spans="1:43" ht="18" customHeight="1" x14ac:dyDescent="0.2">
      <c r="A11" s="16" t="s">
        <v>5</v>
      </c>
      <c r="B11" s="23" t="e">
        <f>#REF!/Deseason_VA!B11*100</f>
        <v>#REF!</v>
      </c>
      <c r="C11" s="23" t="e">
        <f>#REF!/Deseason_VA!C11*100</f>
        <v>#REF!</v>
      </c>
      <c r="D11" s="23" t="e">
        <f>#REF!/Deseason_VA!D11*100</f>
        <v>#REF!</v>
      </c>
      <c r="E11" s="23" t="e">
        <f>#REF!/Deseason_VA!E11*100</f>
        <v>#REF!</v>
      </c>
      <c r="F11" s="23" t="e">
        <f>#REF!/Deseason_VA!F11*100</f>
        <v>#REF!</v>
      </c>
      <c r="G11" s="23" t="e">
        <f>#REF!/Deseason_VA!G11*100</f>
        <v>#REF!</v>
      </c>
      <c r="H11" s="23" t="e">
        <f>#REF!/Deseason_VA!H11*100</f>
        <v>#REF!</v>
      </c>
      <c r="I11" s="23" t="e">
        <f>#REF!/Deseason_VA!I11*100</f>
        <v>#REF!</v>
      </c>
      <c r="J11" s="23" t="e">
        <f>#REF!/Deseason_VA!J11*100</f>
        <v>#REF!</v>
      </c>
      <c r="K11" s="23" t="e">
        <f>#REF!/Deseason_VA!K11*100</f>
        <v>#REF!</v>
      </c>
      <c r="L11" s="23" t="e">
        <f>#REF!/Deseason_VA!L11*100</f>
        <v>#REF!</v>
      </c>
      <c r="M11" s="23" t="e">
        <f>#REF!/Deseason_VA!M11*100</f>
        <v>#REF!</v>
      </c>
      <c r="N11" s="23" t="e">
        <f>#REF!/Deseason_VA!N11*100</f>
        <v>#REF!</v>
      </c>
      <c r="O11" s="23" t="e">
        <f>#REF!/Deseason_VA!O11*100</f>
        <v>#REF!</v>
      </c>
      <c r="P11" s="23" t="e">
        <f>#REF!/Deseason_VA!P11*100</f>
        <v>#REF!</v>
      </c>
      <c r="Q11" s="23" t="e">
        <f>#REF!/Deseason_VA!Q11*100</f>
        <v>#REF!</v>
      </c>
      <c r="R11" s="23" t="e">
        <f>#REF!/Deseason_VA!R11*100</f>
        <v>#REF!</v>
      </c>
      <c r="S11" s="23" t="e">
        <f>#REF!/Deseason_VA!S11*100</f>
        <v>#REF!</v>
      </c>
      <c r="T11" s="23" t="e">
        <f>#REF!/Deseason_VA!T11*100</f>
        <v>#REF!</v>
      </c>
      <c r="U11" s="23" t="e">
        <f>#REF!/Deseason_VA!U11*100</f>
        <v>#REF!</v>
      </c>
      <c r="V11" s="23" t="e">
        <f>#REF!/Deseason_VA!V11*100</f>
        <v>#REF!</v>
      </c>
      <c r="W11" s="23" t="e">
        <f>#REF!/Deseason_VA!W11*100</f>
        <v>#REF!</v>
      </c>
      <c r="X11" s="23" t="e">
        <f>#REF!/Deseason_VA!X11*100</f>
        <v>#REF!</v>
      </c>
      <c r="Y11" s="23" t="e">
        <f>#REF!/Deseason_VA!Y11*100</f>
        <v>#REF!</v>
      </c>
      <c r="Z11" s="23" t="e">
        <f>#REF!/Deseason_VA!Z11*100</f>
        <v>#REF!</v>
      </c>
      <c r="AA11" s="23" t="e">
        <f>#REF!/Deseason_VA!AA11*100</f>
        <v>#REF!</v>
      </c>
      <c r="AB11" s="23" t="e">
        <f>#REF!/Deseason_VA!AB11*100</f>
        <v>#REF!</v>
      </c>
      <c r="AC11" s="23" t="e">
        <f>#REF!/Deseason_VA!AC11*100</f>
        <v>#REF!</v>
      </c>
      <c r="AD11" s="23" t="e">
        <f>#REF!/Deseason_VA!AD11*100</f>
        <v>#REF!</v>
      </c>
      <c r="AE11" s="23" t="e">
        <f>#REF!/Deseason_VA!AE11*100</f>
        <v>#REF!</v>
      </c>
      <c r="AF11" s="15" t="e">
        <f>#REF!/Deseason_VA!AF11*100</f>
        <v>#REF!</v>
      </c>
      <c r="AG11" s="15" t="e">
        <f>#REF!/Deseason_VA!AG11*100</f>
        <v>#REF!</v>
      </c>
      <c r="AH11" s="15" t="e">
        <f>#REF!/Deseason_VA!AH11*100</f>
        <v>#REF!</v>
      </c>
      <c r="AI11" s="15" t="e">
        <f>#REF!/Deseason_VA!AI11*100</f>
        <v>#REF!</v>
      </c>
      <c r="AJ11" s="15" t="e">
        <f>#REF!/Deseason_VA!AJ11*100</f>
        <v>#REF!</v>
      </c>
      <c r="AK11" s="15" t="e">
        <f>#REF!/Deseason_VA!AK11*100</f>
        <v>#REF!</v>
      </c>
      <c r="AL11" s="15" t="e">
        <f>#REF!/Deseason_VA!AL11*100</f>
        <v>#REF!</v>
      </c>
      <c r="AM11" s="15" t="e">
        <f>#REF!/Deseason_VA!AM11*100</f>
        <v>#REF!</v>
      </c>
      <c r="AN11" s="15" t="e">
        <f>#REF!/Deseason_VA!AN11*100</f>
        <v>#REF!</v>
      </c>
      <c r="AO11" s="15" t="e">
        <f>#REF!/Deseason_VA!AO11*100</f>
        <v>#REF!</v>
      </c>
      <c r="AP11" s="15" t="e">
        <f>#REF!/Deseason_VA!AP11*100</f>
        <v>#REF!</v>
      </c>
      <c r="AQ11" s="15" t="e">
        <f>#REF!/Deseason_VA!AQ11*100</f>
        <v>#REF!</v>
      </c>
    </row>
    <row r="12" spans="1:43" ht="18" customHeight="1" x14ac:dyDescent="0.2">
      <c r="A12" s="16" t="s">
        <v>6</v>
      </c>
      <c r="B12" s="23" t="e">
        <f>#REF!/Deseason_VA!B12*100</f>
        <v>#REF!</v>
      </c>
      <c r="C12" s="23" t="e">
        <f>#REF!/Deseason_VA!C12*100</f>
        <v>#REF!</v>
      </c>
      <c r="D12" s="23" t="e">
        <f>#REF!/Deseason_VA!D12*100</f>
        <v>#REF!</v>
      </c>
      <c r="E12" s="23" t="e">
        <f>#REF!/Deseason_VA!E12*100</f>
        <v>#REF!</v>
      </c>
      <c r="F12" s="23" t="e">
        <f>#REF!/Deseason_VA!F12*100</f>
        <v>#REF!</v>
      </c>
      <c r="G12" s="23" t="e">
        <f>#REF!/Deseason_VA!G12*100</f>
        <v>#REF!</v>
      </c>
      <c r="H12" s="23" t="e">
        <f>#REF!/Deseason_VA!H12*100</f>
        <v>#REF!</v>
      </c>
      <c r="I12" s="23" t="e">
        <f>#REF!/Deseason_VA!I12*100</f>
        <v>#REF!</v>
      </c>
      <c r="J12" s="23" t="e">
        <f>#REF!/Deseason_VA!J12*100</f>
        <v>#REF!</v>
      </c>
      <c r="K12" s="23" t="e">
        <f>#REF!/Deseason_VA!K12*100</f>
        <v>#REF!</v>
      </c>
      <c r="L12" s="23" t="e">
        <f>#REF!/Deseason_VA!L12*100</f>
        <v>#REF!</v>
      </c>
      <c r="M12" s="23" t="e">
        <f>#REF!/Deseason_VA!M12*100</f>
        <v>#REF!</v>
      </c>
      <c r="N12" s="23" t="e">
        <f>#REF!/Deseason_VA!N12*100</f>
        <v>#REF!</v>
      </c>
      <c r="O12" s="23" t="e">
        <f>#REF!/Deseason_VA!O12*100</f>
        <v>#REF!</v>
      </c>
      <c r="P12" s="23" t="e">
        <f>#REF!/Deseason_VA!P12*100</f>
        <v>#REF!</v>
      </c>
      <c r="Q12" s="23" t="e">
        <f>#REF!/Deseason_VA!Q12*100</f>
        <v>#REF!</v>
      </c>
      <c r="R12" s="23" t="e">
        <f>#REF!/Deseason_VA!R12*100</f>
        <v>#REF!</v>
      </c>
      <c r="S12" s="23" t="e">
        <f>#REF!/Deseason_VA!S12*100</f>
        <v>#REF!</v>
      </c>
      <c r="T12" s="23" t="e">
        <f>#REF!/Deseason_VA!T12*100</f>
        <v>#REF!</v>
      </c>
      <c r="U12" s="23" t="e">
        <f>#REF!/Deseason_VA!U12*100</f>
        <v>#REF!</v>
      </c>
      <c r="V12" s="23" t="e">
        <f>#REF!/Deseason_VA!V12*100</f>
        <v>#REF!</v>
      </c>
      <c r="W12" s="23" t="e">
        <f>#REF!/Deseason_VA!W12*100</f>
        <v>#REF!</v>
      </c>
      <c r="X12" s="23" t="e">
        <f>#REF!/Deseason_VA!X12*100</f>
        <v>#REF!</v>
      </c>
      <c r="Y12" s="23" t="e">
        <f>#REF!/Deseason_VA!Y12*100</f>
        <v>#REF!</v>
      </c>
      <c r="Z12" s="23" t="e">
        <f>#REF!/Deseason_VA!Z12*100</f>
        <v>#REF!</v>
      </c>
      <c r="AA12" s="23" t="e">
        <f>#REF!/Deseason_VA!AA12*100</f>
        <v>#REF!</v>
      </c>
      <c r="AB12" s="23" t="e">
        <f>#REF!/Deseason_VA!AB12*100</f>
        <v>#REF!</v>
      </c>
      <c r="AC12" s="23" t="e">
        <f>#REF!/Deseason_VA!AC12*100</f>
        <v>#REF!</v>
      </c>
      <c r="AD12" s="23" t="e">
        <f>#REF!/Deseason_VA!AD12*100</f>
        <v>#REF!</v>
      </c>
      <c r="AE12" s="23" t="e">
        <f>#REF!/Deseason_VA!AE12*100</f>
        <v>#REF!</v>
      </c>
      <c r="AF12" s="15" t="e">
        <f>#REF!/Deseason_VA!AF12*100</f>
        <v>#REF!</v>
      </c>
      <c r="AG12" s="15" t="e">
        <f>#REF!/Deseason_VA!AG12*100</f>
        <v>#REF!</v>
      </c>
      <c r="AH12" s="15" t="e">
        <f>#REF!/Deseason_VA!AH12*100</f>
        <v>#REF!</v>
      </c>
      <c r="AI12" s="15" t="e">
        <f>#REF!/Deseason_VA!AI12*100</f>
        <v>#REF!</v>
      </c>
      <c r="AJ12" s="15" t="e">
        <f>#REF!/Deseason_VA!AJ12*100</f>
        <v>#REF!</v>
      </c>
      <c r="AK12" s="15" t="e">
        <f>#REF!/Deseason_VA!AK12*100</f>
        <v>#REF!</v>
      </c>
      <c r="AL12" s="15" t="e">
        <f>#REF!/Deseason_VA!AL12*100</f>
        <v>#REF!</v>
      </c>
      <c r="AM12" s="15" t="e">
        <f>#REF!/Deseason_VA!AM12*100</f>
        <v>#REF!</v>
      </c>
      <c r="AN12" s="15" t="e">
        <f>#REF!/Deseason_VA!AN12*100</f>
        <v>#REF!</v>
      </c>
      <c r="AO12" s="15" t="e">
        <f>#REF!/Deseason_VA!AO12*100</f>
        <v>#REF!</v>
      </c>
      <c r="AP12" s="15" t="e">
        <f>#REF!/Deseason_VA!AP12*100</f>
        <v>#REF!</v>
      </c>
      <c r="AQ12" s="15" t="e">
        <f>#REF!/Deseason_VA!AQ12*100</f>
        <v>#REF!</v>
      </c>
    </row>
    <row r="13" spans="1:43" s="8" customFormat="1" ht="24.75" customHeight="1" x14ac:dyDescent="0.2">
      <c r="A13" s="2" t="s">
        <v>93</v>
      </c>
      <c r="B13" s="20" t="e">
        <f>#REF!/Deseason_VA!B13*100</f>
        <v>#REF!</v>
      </c>
      <c r="C13" s="20" t="e">
        <f>#REF!/Deseason_VA!C13*100</f>
        <v>#REF!</v>
      </c>
      <c r="D13" s="20" t="e">
        <f>#REF!/Deseason_VA!D13*100</f>
        <v>#REF!</v>
      </c>
      <c r="E13" s="20" t="e">
        <f>#REF!/Deseason_VA!E13*100</f>
        <v>#REF!</v>
      </c>
      <c r="F13" s="20" t="e">
        <f>#REF!/Deseason_VA!F13*100</f>
        <v>#REF!</v>
      </c>
      <c r="G13" s="20" t="e">
        <f>#REF!/Deseason_VA!G13*100</f>
        <v>#REF!</v>
      </c>
      <c r="H13" s="20" t="e">
        <f>#REF!/Deseason_VA!H13*100</f>
        <v>#REF!</v>
      </c>
      <c r="I13" s="20" t="e">
        <f>#REF!/Deseason_VA!I13*100</f>
        <v>#REF!</v>
      </c>
      <c r="J13" s="20" t="e">
        <f>#REF!/Deseason_VA!J13*100</f>
        <v>#REF!</v>
      </c>
      <c r="K13" s="20" t="e">
        <f>#REF!/Deseason_VA!K13*100</f>
        <v>#REF!</v>
      </c>
      <c r="L13" s="20" t="e">
        <f>#REF!/Deseason_VA!L13*100</f>
        <v>#REF!</v>
      </c>
      <c r="M13" s="20" t="e">
        <f>#REF!/Deseason_VA!M13*100</f>
        <v>#REF!</v>
      </c>
      <c r="N13" s="20" t="e">
        <f>#REF!/Deseason_VA!N13*100</f>
        <v>#REF!</v>
      </c>
      <c r="O13" s="20" t="e">
        <f>#REF!/Deseason_VA!O13*100</f>
        <v>#REF!</v>
      </c>
      <c r="P13" s="20" t="e">
        <f>#REF!/Deseason_VA!P13*100</f>
        <v>#REF!</v>
      </c>
      <c r="Q13" s="20" t="e">
        <f>#REF!/Deseason_VA!Q13*100</f>
        <v>#REF!</v>
      </c>
      <c r="R13" s="20" t="e">
        <f>#REF!/Deseason_VA!R13*100</f>
        <v>#REF!</v>
      </c>
      <c r="S13" s="20" t="e">
        <f>#REF!/Deseason_VA!S13*100</f>
        <v>#REF!</v>
      </c>
      <c r="T13" s="20" t="e">
        <f>#REF!/Deseason_VA!T13*100</f>
        <v>#REF!</v>
      </c>
      <c r="U13" s="20" t="e">
        <f>#REF!/Deseason_VA!U13*100</f>
        <v>#REF!</v>
      </c>
      <c r="V13" s="20" t="e">
        <f>#REF!/Deseason_VA!V13*100</f>
        <v>#REF!</v>
      </c>
      <c r="W13" s="20" t="e">
        <f>#REF!/Deseason_VA!W13*100</f>
        <v>#REF!</v>
      </c>
      <c r="X13" s="20" t="e">
        <f>#REF!/Deseason_VA!X13*100</f>
        <v>#REF!</v>
      </c>
      <c r="Y13" s="20" t="e">
        <f>#REF!/Deseason_VA!Y13*100</f>
        <v>#REF!</v>
      </c>
      <c r="Z13" s="20" t="e">
        <f>#REF!/Deseason_VA!Z13*100</f>
        <v>#REF!</v>
      </c>
      <c r="AA13" s="20" t="e">
        <f>#REF!/Deseason_VA!AA13*100</f>
        <v>#REF!</v>
      </c>
      <c r="AB13" s="20" t="e">
        <f>#REF!/Deseason_VA!AB13*100</f>
        <v>#REF!</v>
      </c>
      <c r="AC13" s="20" t="e">
        <f>#REF!/Deseason_VA!AC13*100</f>
        <v>#REF!</v>
      </c>
      <c r="AD13" s="20" t="e">
        <f>#REF!/Deseason_VA!AD13*100</f>
        <v>#REF!</v>
      </c>
      <c r="AE13" s="20" t="e">
        <f>#REF!/Deseason_VA!AE13*100</f>
        <v>#REF!</v>
      </c>
      <c r="AF13" s="18" t="e">
        <f>#REF!/Deseason_VA!AF13*100</f>
        <v>#REF!</v>
      </c>
      <c r="AG13" s="18" t="e">
        <f>#REF!/Deseason_VA!AG13*100</f>
        <v>#REF!</v>
      </c>
      <c r="AH13" s="18" t="e">
        <f>#REF!/Deseason_VA!AH13*100</f>
        <v>#REF!</v>
      </c>
      <c r="AI13" s="18" t="e">
        <f>#REF!/Deseason_VA!AI13*100</f>
        <v>#REF!</v>
      </c>
      <c r="AJ13" s="18" t="e">
        <f>#REF!/Deseason_VA!AJ13*100</f>
        <v>#REF!</v>
      </c>
      <c r="AK13" s="18" t="e">
        <f>#REF!/Deseason_VA!AK13*100</f>
        <v>#REF!</v>
      </c>
      <c r="AL13" s="18" t="e">
        <f>#REF!/Deseason_VA!AL13*100</f>
        <v>#REF!</v>
      </c>
      <c r="AM13" s="18" t="e">
        <f>#REF!/Deseason_VA!AM13*100</f>
        <v>#REF!</v>
      </c>
      <c r="AN13" s="18" t="e">
        <f>#REF!/Deseason_VA!AN13*100</f>
        <v>#REF!</v>
      </c>
      <c r="AO13" s="18" t="e">
        <f>#REF!/Deseason_VA!AO13*100</f>
        <v>#REF!</v>
      </c>
      <c r="AP13" s="18" t="e">
        <f>#REF!/Deseason_VA!AP13*100</f>
        <v>#REF!</v>
      </c>
      <c r="AQ13" s="18" t="e">
        <f>#REF!/Deseason_VA!AQ13*100</f>
        <v>#REF!</v>
      </c>
    </row>
    <row r="14" spans="1:43" ht="18" customHeight="1" x14ac:dyDescent="0.2">
      <c r="A14" s="16" t="s">
        <v>8</v>
      </c>
      <c r="B14" s="23" t="e">
        <f>#REF!/Deseason_VA!B14*100</f>
        <v>#REF!</v>
      </c>
      <c r="C14" s="23" t="e">
        <f>#REF!/Deseason_VA!C14*100</f>
        <v>#REF!</v>
      </c>
      <c r="D14" s="23" t="e">
        <f>#REF!/Deseason_VA!D14*100</f>
        <v>#REF!</v>
      </c>
      <c r="E14" s="23" t="e">
        <f>#REF!/Deseason_VA!E14*100</f>
        <v>#REF!</v>
      </c>
      <c r="F14" s="23" t="e">
        <f>#REF!/Deseason_VA!F14*100</f>
        <v>#REF!</v>
      </c>
      <c r="G14" s="23" t="e">
        <f>#REF!/Deseason_VA!G14*100</f>
        <v>#REF!</v>
      </c>
      <c r="H14" s="23" t="e">
        <f>#REF!/Deseason_VA!H14*100</f>
        <v>#REF!</v>
      </c>
      <c r="I14" s="23" t="e">
        <f>#REF!/Deseason_VA!I14*100</f>
        <v>#REF!</v>
      </c>
      <c r="J14" s="23" t="e">
        <f>#REF!/Deseason_VA!J14*100</f>
        <v>#REF!</v>
      </c>
      <c r="K14" s="23" t="e">
        <f>#REF!/Deseason_VA!K14*100</f>
        <v>#REF!</v>
      </c>
      <c r="L14" s="23" t="e">
        <f>#REF!/Deseason_VA!L14*100</f>
        <v>#REF!</v>
      </c>
      <c r="M14" s="23" t="e">
        <f>#REF!/Deseason_VA!M14*100</f>
        <v>#REF!</v>
      </c>
      <c r="N14" s="23" t="e">
        <f>#REF!/Deseason_VA!N14*100</f>
        <v>#REF!</v>
      </c>
      <c r="O14" s="23" t="e">
        <f>#REF!/Deseason_VA!O14*100</f>
        <v>#REF!</v>
      </c>
      <c r="P14" s="23" t="e">
        <f>#REF!/Deseason_VA!P14*100</f>
        <v>#REF!</v>
      </c>
      <c r="Q14" s="23" t="e">
        <f>#REF!/Deseason_VA!Q14*100</f>
        <v>#REF!</v>
      </c>
      <c r="R14" s="23" t="e">
        <f>#REF!/Deseason_VA!R14*100</f>
        <v>#REF!</v>
      </c>
      <c r="S14" s="23" t="e">
        <f>#REF!/Deseason_VA!S14*100</f>
        <v>#REF!</v>
      </c>
      <c r="T14" s="23" t="e">
        <f>#REF!/Deseason_VA!T14*100</f>
        <v>#REF!</v>
      </c>
      <c r="U14" s="23" t="e">
        <f>#REF!/Deseason_VA!U14*100</f>
        <v>#REF!</v>
      </c>
      <c r="V14" s="23" t="e">
        <f>#REF!/Deseason_VA!V14*100</f>
        <v>#REF!</v>
      </c>
      <c r="W14" s="23" t="e">
        <f>#REF!/Deseason_VA!W14*100</f>
        <v>#REF!</v>
      </c>
      <c r="X14" s="23" t="e">
        <f>#REF!/Deseason_VA!X14*100</f>
        <v>#REF!</v>
      </c>
      <c r="Y14" s="23" t="e">
        <f>#REF!/Deseason_VA!Y14*100</f>
        <v>#REF!</v>
      </c>
      <c r="Z14" s="23" t="e">
        <f>#REF!/Deseason_VA!Z14*100</f>
        <v>#REF!</v>
      </c>
      <c r="AA14" s="23" t="e">
        <f>#REF!/Deseason_VA!AA14*100</f>
        <v>#REF!</v>
      </c>
      <c r="AB14" s="23" t="e">
        <f>#REF!/Deseason_VA!AB14*100</f>
        <v>#REF!</v>
      </c>
      <c r="AC14" s="23" t="e">
        <f>#REF!/Deseason_VA!AC14*100</f>
        <v>#REF!</v>
      </c>
      <c r="AD14" s="23" t="e">
        <f>#REF!/Deseason_VA!AD14*100</f>
        <v>#REF!</v>
      </c>
      <c r="AE14" s="23" t="e">
        <f>#REF!/Deseason_VA!AE14*100</f>
        <v>#REF!</v>
      </c>
      <c r="AF14" s="15" t="e">
        <f>#REF!/Deseason_VA!AF14*100</f>
        <v>#REF!</v>
      </c>
      <c r="AG14" s="15" t="e">
        <f>#REF!/Deseason_VA!AG14*100</f>
        <v>#REF!</v>
      </c>
      <c r="AH14" s="15" t="e">
        <f>#REF!/Deseason_VA!AH14*100</f>
        <v>#REF!</v>
      </c>
      <c r="AI14" s="15" t="e">
        <f>#REF!/Deseason_VA!AI14*100</f>
        <v>#REF!</v>
      </c>
      <c r="AJ14" s="15" t="e">
        <f>#REF!/Deseason_VA!AJ14*100</f>
        <v>#REF!</v>
      </c>
      <c r="AK14" s="15" t="e">
        <f>#REF!/Deseason_VA!AK14*100</f>
        <v>#REF!</v>
      </c>
      <c r="AL14" s="15" t="e">
        <f>#REF!/Deseason_VA!AL14*100</f>
        <v>#REF!</v>
      </c>
      <c r="AM14" s="15" t="e">
        <f>#REF!/Deseason_VA!AM14*100</f>
        <v>#REF!</v>
      </c>
      <c r="AN14" s="15" t="e">
        <f>#REF!/Deseason_VA!AN14*100</f>
        <v>#REF!</v>
      </c>
      <c r="AO14" s="15" t="e">
        <f>#REF!/Deseason_VA!AO14*100</f>
        <v>#REF!</v>
      </c>
      <c r="AP14" s="15" t="e">
        <f>#REF!/Deseason_VA!AP14*100</f>
        <v>#REF!</v>
      </c>
      <c r="AQ14" s="15" t="e">
        <f>#REF!/Deseason_VA!AQ14*100</f>
        <v>#REF!</v>
      </c>
    </row>
    <row r="15" spans="1:43" ht="18" customHeight="1" x14ac:dyDescent="0.2">
      <c r="A15" s="4" t="s">
        <v>9</v>
      </c>
      <c r="B15" s="23" t="e">
        <f>#REF!/Deseason_VA!B15*100</f>
        <v>#REF!</v>
      </c>
      <c r="C15" s="23" t="e">
        <f>#REF!/Deseason_VA!C15*100</f>
        <v>#REF!</v>
      </c>
      <c r="D15" s="23" t="e">
        <f>#REF!/Deseason_VA!D15*100</f>
        <v>#REF!</v>
      </c>
      <c r="E15" s="23" t="e">
        <f>#REF!/Deseason_VA!E15*100</f>
        <v>#REF!</v>
      </c>
      <c r="F15" s="23" t="e">
        <f>#REF!/Deseason_VA!F15*100</f>
        <v>#REF!</v>
      </c>
      <c r="G15" s="23" t="e">
        <f>#REF!/Deseason_VA!G15*100</f>
        <v>#REF!</v>
      </c>
      <c r="H15" s="23" t="e">
        <f>#REF!/Deseason_VA!H15*100</f>
        <v>#REF!</v>
      </c>
      <c r="I15" s="23" t="e">
        <f>#REF!/Deseason_VA!I15*100</f>
        <v>#REF!</v>
      </c>
      <c r="J15" s="23" t="e">
        <f>#REF!/Deseason_VA!J15*100</f>
        <v>#REF!</v>
      </c>
      <c r="K15" s="23" t="e">
        <f>#REF!/Deseason_VA!K15*100</f>
        <v>#REF!</v>
      </c>
      <c r="L15" s="23" t="e">
        <f>#REF!/Deseason_VA!L15*100</f>
        <v>#REF!</v>
      </c>
      <c r="M15" s="23" t="e">
        <f>#REF!/Deseason_VA!M15*100</f>
        <v>#REF!</v>
      </c>
      <c r="N15" s="23" t="e">
        <f>#REF!/Deseason_VA!N15*100</f>
        <v>#REF!</v>
      </c>
      <c r="O15" s="23" t="e">
        <f>#REF!/Deseason_VA!O15*100</f>
        <v>#REF!</v>
      </c>
      <c r="P15" s="23" t="e">
        <f>#REF!/Deseason_VA!P15*100</f>
        <v>#REF!</v>
      </c>
      <c r="Q15" s="23" t="e">
        <f>#REF!/Deseason_VA!Q15*100</f>
        <v>#REF!</v>
      </c>
      <c r="R15" s="23" t="e">
        <f>#REF!/Deseason_VA!R15*100</f>
        <v>#REF!</v>
      </c>
      <c r="S15" s="23" t="e">
        <f>#REF!/Deseason_VA!S15*100</f>
        <v>#REF!</v>
      </c>
      <c r="T15" s="23" t="e">
        <f>#REF!/Deseason_VA!T15*100</f>
        <v>#REF!</v>
      </c>
      <c r="U15" s="23" t="e">
        <f>#REF!/Deseason_VA!U15*100</f>
        <v>#REF!</v>
      </c>
      <c r="V15" s="23" t="e">
        <f>#REF!/Deseason_VA!V15*100</f>
        <v>#REF!</v>
      </c>
      <c r="W15" s="23" t="e">
        <f>#REF!/Deseason_VA!W15*100</f>
        <v>#REF!</v>
      </c>
      <c r="X15" s="23" t="e">
        <f>#REF!/Deseason_VA!X15*100</f>
        <v>#REF!</v>
      </c>
      <c r="Y15" s="23" t="e">
        <f>#REF!/Deseason_VA!Y15*100</f>
        <v>#REF!</v>
      </c>
      <c r="Z15" s="23" t="e">
        <f>#REF!/Deseason_VA!Z15*100</f>
        <v>#REF!</v>
      </c>
      <c r="AA15" s="23" t="e">
        <f>#REF!/Deseason_VA!AA15*100</f>
        <v>#REF!</v>
      </c>
      <c r="AB15" s="23" t="e">
        <f>#REF!/Deseason_VA!AB15*100</f>
        <v>#REF!</v>
      </c>
      <c r="AC15" s="23" t="e">
        <f>#REF!/Deseason_VA!AC15*100</f>
        <v>#REF!</v>
      </c>
      <c r="AD15" s="23" t="e">
        <f>#REF!/Deseason_VA!AD15*100</f>
        <v>#REF!</v>
      </c>
      <c r="AE15" s="23" t="e">
        <f>#REF!/Deseason_VA!AE15*100</f>
        <v>#REF!</v>
      </c>
      <c r="AF15" s="15" t="e">
        <f>#REF!/Deseason_VA!AF15*100</f>
        <v>#REF!</v>
      </c>
      <c r="AG15" s="15" t="e">
        <f>#REF!/Deseason_VA!AG15*100</f>
        <v>#REF!</v>
      </c>
      <c r="AH15" s="15" t="e">
        <f>#REF!/Deseason_VA!AH15*100</f>
        <v>#REF!</v>
      </c>
      <c r="AI15" s="15" t="e">
        <f>#REF!/Deseason_VA!AI15*100</f>
        <v>#REF!</v>
      </c>
      <c r="AJ15" s="15" t="e">
        <f>#REF!/Deseason_VA!AJ15*100</f>
        <v>#REF!</v>
      </c>
      <c r="AK15" s="15" t="e">
        <f>#REF!/Deseason_VA!AK15*100</f>
        <v>#REF!</v>
      </c>
      <c r="AL15" s="15" t="e">
        <f>#REF!/Deseason_VA!AL15*100</f>
        <v>#REF!</v>
      </c>
      <c r="AM15" s="15" t="e">
        <f>#REF!/Deseason_VA!AM15*100</f>
        <v>#REF!</v>
      </c>
      <c r="AN15" s="15" t="e">
        <f>#REF!/Deseason_VA!AN15*100</f>
        <v>#REF!</v>
      </c>
      <c r="AO15" s="15" t="e">
        <f>#REF!/Deseason_VA!AO15*100</f>
        <v>#REF!</v>
      </c>
      <c r="AP15" s="15" t="e">
        <f>#REF!/Deseason_VA!AP15*100</f>
        <v>#REF!</v>
      </c>
      <c r="AQ15" s="15" t="e">
        <f>#REF!/Deseason_VA!AQ15*100</f>
        <v>#REF!</v>
      </c>
    </row>
    <row r="16" spans="1:43" ht="18" customHeight="1" x14ac:dyDescent="0.2">
      <c r="A16" s="4" t="s">
        <v>10</v>
      </c>
      <c r="B16" s="23" t="e">
        <f>#REF!/Deseason_VA!B16*100</f>
        <v>#REF!</v>
      </c>
      <c r="C16" s="23" t="e">
        <f>#REF!/Deseason_VA!C16*100</f>
        <v>#REF!</v>
      </c>
      <c r="D16" s="23" t="e">
        <f>#REF!/Deseason_VA!D16*100</f>
        <v>#REF!</v>
      </c>
      <c r="E16" s="23" t="e">
        <f>#REF!/Deseason_VA!E16*100</f>
        <v>#REF!</v>
      </c>
      <c r="F16" s="23" t="e">
        <f>#REF!/Deseason_VA!F16*100</f>
        <v>#REF!</v>
      </c>
      <c r="G16" s="23" t="e">
        <f>#REF!/Deseason_VA!G16*100</f>
        <v>#REF!</v>
      </c>
      <c r="H16" s="23" t="e">
        <f>#REF!/Deseason_VA!H16*100</f>
        <v>#REF!</v>
      </c>
      <c r="I16" s="23" t="e">
        <f>#REF!/Deseason_VA!I16*100</f>
        <v>#REF!</v>
      </c>
      <c r="J16" s="23" t="e">
        <f>#REF!/Deseason_VA!J16*100</f>
        <v>#REF!</v>
      </c>
      <c r="K16" s="23" t="e">
        <f>#REF!/Deseason_VA!K16*100</f>
        <v>#REF!</v>
      </c>
      <c r="L16" s="23" t="e">
        <f>#REF!/Deseason_VA!L16*100</f>
        <v>#REF!</v>
      </c>
      <c r="M16" s="23" t="e">
        <f>#REF!/Deseason_VA!M16*100</f>
        <v>#REF!</v>
      </c>
      <c r="N16" s="23" t="e">
        <f>#REF!/Deseason_VA!N16*100</f>
        <v>#REF!</v>
      </c>
      <c r="O16" s="23" t="e">
        <f>#REF!/Deseason_VA!O16*100</f>
        <v>#REF!</v>
      </c>
      <c r="P16" s="23" t="e">
        <f>#REF!/Deseason_VA!P16*100</f>
        <v>#REF!</v>
      </c>
      <c r="Q16" s="23" t="e">
        <f>#REF!/Deseason_VA!Q16*100</f>
        <v>#REF!</v>
      </c>
      <c r="R16" s="23" t="e">
        <f>#REF!/Deseason_VA!R16*100</f>
        <v>#REF!</v>
      </c>
      <c r="S16" s="23" t="e">
        <f>#REF!/Deseason_VA!S16*100</f>
        <v>#REF!</v>
      </c>
      <c r="T16" s="23" t="e">
        <f>#REF!/Deseason_VA!T16*100</f>
        <v>#REF!</v>
      </c>
      <c r="U16" s="23" t="e">
        <f>#REF!/Deseason_VA!U16*100</f>
        <v>#REF!</v>
      </c>
      <c r="V16" s="23" t="e">
        <f>#REF!/Deseason_VA!V16*100</f>
        <v>#REF!</v>
      </c>
      <c r="W16" s="23" t="e">
        <f>#REF!/Deseason_VA!W16*100</f>
        <v>#REF!</v>
      </c>
      <c r="X16" s="23" t="e">
        <f>#REF!/Deseason_VA!X16*100</f>
        <v>#REF!</v>
      </c>
      <c r="Y16" s="23" t="e">
        <f>#REF!/Deseason_VA!Y16*100</f>
        <v>#REF!</v>
      </c>
      <c r="Z16" s="23" t="e">
        <f>#REF!/Deseason_VA!Z16*100</f>
        <v>#REF!</v>
      </c>
      <c r="AA16" s="23" t="e">
        <f>#REF!/Deseason_VA!AA16*100</f>
        <v>#REF!</v>
      </c>
      <c r="AB16" s="23" t="e">
        <f>#REF!/Deseason_VA!AB16*100</f>
        <v>#REF!</v>
      </c>
      <c r="AC16" s="23" t="e">
        <f>#REF!/Deseason_VA!AC16*100</f>
        <v>#REF!</v>
      </c>
      <c r="AD16" s="23" t="e">
        <f>#REF!/Deseason_VA!AD16*100</f>
        <v>#REF!</v>
      </c>
      <c r="AE16" s="23" t="e">
        <f>#REF!/Deseason_VA!AE16*100</f>
        <v>#REF!</v>
      </c>
      <c r="AF16" s="15" t="e">
        <f>#REF!/Deseason_VA!AF16*100</f>
        <v>#REF!</v>
      </c>
      <c r="AG16" s="15" t="e">
        <f>#REF!/Deseason_VA!AG16*100</f>
        <v>#REF!</v>
      </c>
      <c r="AH16" s="15" t="e">
        <f>#REF!/Deseason_VA!AH16*100</f>
        <v>#REF!</v>
      </c>
      <c r="AI16" s="15" t="e">
        <f>#REF!/Deseason_VA!AI16*100</f>
        <v>#REF!</v>
      </c>
      <c r="AJ16" s="15" t="e">
        <f>#REF!/Deseason_VA!AJ16*100</f>
        <v>#REF!</v>
      </c>
      <c r="AK16" s="15" t="e">
        <f>#REF!/Deseason_VA!AK16*100</f>
        <v>#REF!</v>
      </c>
      <c r="AL16" s="15" t="e">
        <f>#REF!/Deseason_VA!AL16*100</f>
        <v>#REF!</v>
      </c>
      <c r="AM16" s="15" t="e">
        <f>#REF!/Deseason_VA!AM16*100</f>
        <v>#REF!</v>
      </c>
      <c r="AN16" s="15" t="e">
        <f>#REF!/Deseason_VA!AN16*100</f>
        <v>#REF!</v>
      </c>
      <c r="AO16" s="15" t="e">
        <f>#REF!/Deseason_VA!AO16*100</f>
        <v>#REF!</v>
      </c>
      <c r="AP16" s="15" t="e">
        <f>#REF!/Deseason_VA!AP16*100</f>
        <v>#REF!</v>
      </c>
      <c r="AQ16" s="15" t="e">
        <f>#REF!/Deseason_VA!AQ16*100</f>
        <v>#REF!</v>
      </c>
    </row>
    <row r="17" spans="1:43" ht="18" customHeight="1" x14ac:dyDescent="0.2">
      <c r="A17" s="4" t="s">
        <v>11</v>
      </c>
      <c r="B17" s="23" t="e">
        <f>#REF!/Deseason_VA!B17*100</f>
        <v>#REF!</v>
      </c>
      <c r="C17" s="23" t="e">
        <f>#REF!/Deseason_VA!C17*100</f>
        <v>#REF!</v>
      </c>
      <c r="D17" s="23" t="e">
        <f>#REF!/Deseason_VA!D17*100</f>
        <v>#REF!</v>
      </c>
      <c r="E17" s="23" t="e">
        <f>#REF!/Deseason_VA!E17*100</f>
        <v>#REF!</v>
      </c>
      <c r="F17" s="23" t="e">
        <f>#REF!/Deseason_VA!F17*100</f>
        <v>#REF!</v>
      </c>
      <c r="G17" s="23" t="e">
        <f>#REF!/Deseason_VA!G17*100</f>
        <v>#REF!</v>
      </c>
      <c r="H17" s="23" t="e">
        <f>#REF!/Deseason_VA!H17*100</f>
        <v>#REF!</v>
      </c>
      <c r="I17" s="23" t="e">
        <f>#REF!/Deseason_VA!I17*100</f>
        <v>#REF!</v>
      </c>
      <c r="J17" s="23" t="e">
        <f>#REF!/Deseason_VA!J17*100</f>
        <v>#REF!</v>
      </c>
      <c r="K17" s="23" t="e">
        <f>#REF!/Deseason_VA!K17*100</f>
        <v>#REF!</v>
      </c>
      <c r="L17" s="23" t="e">
        <f>#REF!/Deseason_VA!L17*100</f>
        <v>#REF!</v>
      </c>
      <c r="M17" s="23" t="e">
        <f>#REF!/Deseason_VA!M17*100</f>
        <v>#REF!</v>
      </c>
      <c r="N17" s="23" t="e">
        <f>#REF!/Deseason_VA!N17*100</f>
        <v>#REF!</v>
      </c>
      <c r="O17" s="23" t="e">
        <f>#REF!/Deseason_VA!O17*100</f>
        <v>#REF!</v>
      </c>
      <c r="P17" s="23" t="e">
        <f>#REF!/Deseason_VA!P17*100</f>
        <v>#REF!</v>
      </c>
      <c r="Q17" s="23" t="e">
        <f>#REF!/Deseason_VA!Q17*100</f>
        <v>#REF!</v>
      </c>
      <c r="R17" s="23" t="e">
        <f>#REF!/Deseason_VA!R17*100</f>
        <v>#REF!</v>
      </c>
      <c r="S17" s="23" t="e">
        <f>#REF!/Deseason_VA!S17*100</f>
        <v>#REF!</v>
      </c>
      <c r="T17" s="23" t="e">
        <f>#REF!/Deseason_VA!T17*100</f>
        <v>#REF!</v>
      </c>
      <c r="U17" s="23" t="e">
        <f>#REF!/Deseason_VA!U17*100</f>
        <v>#REF!</v>
      </c>
      <c r="V17" s="23" t="e">
        <f>#REF!/Deseason_VA!V17*100</f>
        <v>#REF!</v>
      </c>
      <c r="W17" s="23" t="e">
        <f>#REF!/Deseason_VA!W17*100</f>
        <v>#REF!</v>
      </c>
      <c r="X17" s="23" t="e">
        <f>#REF!/Deseason_VA!X17*100</f>
        <v>#REF!</v>
      </c>
      <c r="Y17" s="23" t="e">
        <f>#REF!/Deseason_VA!Y17*100</f>
        <v>#REF!</v>
      </c>
      <c r="Z17" s="23" t="e">
        <f>#REF!/Deseason_VA!Z17*100</f>
        <v>#REF!</v>
      </c>
      <c r="AA17" s="23" t="e">
        <f>#REF!/Deseason_VA!AA17*100</f>
        <v>#REF!</v>
      </c>
      <c r="AB17" s="23" t="e">
        <f>#REF!/Deseason_VA!AB17*100</f>
        <v>#REF!</v>
      </c>
      <c r="AC17" s="23" t="e">
        <f>#REF!/Deseason_VA!AC17*100</f>
        <v>#REF!</v>
      </c>
      <c r="AD17" s="23" t="e">
        <f>#REF!/Deseason_VA!AD17*100</f>
        <v>#REF!</v>
      </c>
      <c r="AE17" s="23" t="e">
        <f>#REF!/Deseason_VA!AE17*100</f>
        <v>#REF!</v>
      </c>
      <c r="AF17" s="15" t="e">
        <f>#REF!/Deseason_VA!AF17*100</f>
        <v>#REF!</v>
      </c>
      <c r="AG17" s="15" t="e">
        <f>#REF!/Deseason_VA!AG17*100</f>
        <v>#REF!</v>
      </c>
      <c r="AH17" s="15" t="e">
        <f>#REF!/Deseason_VA!AH17*100</f>
        <v>#REF!</v>
      </c>
      <c r="AI17" s="15" t="e">
        <f>#REF!/Deseason_VA!AI17*100</f>
        <v>#REF!</v>
      </c>
      <c r="AJ17" s="15" t="e">
        <f>#REF!/Deseason_VA!AJ17*100</f>
        <v>#REF!</v>
      </c>
      <c r="AK17" s="15" t="e">
        <f>#REF!/Deseason_VA!AK17*100</f>
        <v>#REF!</v>
      </c>
      <c r="AL17" s="15" t="e">
        <f>#REF!/Deseason_VA!AL17*100</f>
        <v>#REF!</v>
      </c>
      <c r="AM17" s="15" t="e">
        <f>#REF!/Deseason_VA!AM17*100</f>
        <v>#REF!</v>
      </c>
      <c r="AN17" s="15" t="e">
        <f>#REF!/Deseason_VA!AN17*100</f>
        <v>#REF!</v>
      </c>
      <c r="AO17" s="15" t="e">
        <f>#REF!/Deseason_VA!AO17*100</f>
        <v>#REF!</v>
      </c>
      <c r="AP17" s="15" t="e">
        <f>#REF!/Deseason_VA!AP17*100</f>
        <v>#REF!</v>
      </c>
      <c r="AQ17" s="15" t="e">
        <f>#REF!/Deseason_VA!AQ17*100</f>
        <v>#REF!</v>
      </c>
    </row>
    <row r="18" spans="1:43" ht="18" customHeight="1" x14ac:dyDescent="0.2">
      <c r="A18" s="16" t="s">
        <v>12</v>
      </c>
      <c r="B18" s="23" t="e">
        <f>#REF!/Deseason_VA!B18*100</f>
        <v>#REF!</v>
      </c>
      <c r="C18" s="23" t="e">
        <f>#REF!/Deseason_VA!C18*100</f>
        <v>#REF!</v>
      </c>
      <c r="D18" s="23" t="e">
        <f>#REF!/Deseason_VA!D18*100</f>
        <v>#REF!</v>
      </c>
      <c r="E18" s="23" t="e">
        <f>#REF!/Deseason_VA!E18*100</f>
        <v>#REF!</v>
      </c>
      <c r="F18" s="23" t="e">
        <f>#REF!/Deseason_VA!F18*100</f>
        <v>#REF!</v>
      </c>
      <c r="G18" s="23" t="e">
        <f>#REF!/Deseason_VA!G18*100</f>
        <v>#REF!</v>
      </c>
      <c r="H18" s="23" t="e">
        <f>#REF!/Deseason_VA!H18*100</f>
        <v>#REF!</v>
      </c>
      <c r="I18" s="23" t="e">
        <f>#REF!/Deseason_VA!I18*100</f>
        <v>#REF!</v>
      </c>
      <c r="J18" s="23" t="e">
        <f>#REF!/Deseason_VA!J18*100</f>
        <v>#REF!</v>
      </c>
      <c r="K18" s="23" t="e">
        <f>#REF!/Deseason_VA!K18*100</f>
        <v>#REF!</v>
      </c>
      <c r="L18" s="23" t="e">
        <f>#REF!/Deseason_VA!L18*100</f>
        <v>#REF!</v>
      </c>
      <c r="M18" s="23" t="e">
        <f>#REF!/Deseason_VA!M18*100</f>
        <v>#REF!</v>
      </c>
      <c r="N18" s="23" t="e">
        <f>#REF!/Deseason_VA!N18*100</f>
        <v>#REF!</v>
      </c>
      <c r="O18" s="23" t="e">
        <f>#REF!/Deseason_VA!O18*100</f>
        <v>#REF!</v>
      </c>
      <c r="P18" s="23" t="e">
        <f>#REF!/Deseason_VA!P18*100</f>
        <v>#REF!</v>
      </c>
      <c r="Q18" s="23" t="e">
        <f>#REF!/Deseason_VA!Q18*100</f>
        <v>#REF!</v>
      </c>
      <c r="R18" s="23" t="e">
        <f>#REF!/Deseason_VA!R18*100</f>
        <v>#REF!</v>
      </c>
      <c r="S18" s="23" t="e">
        <f>#REF!/Deseason_VA!S18*100</f>
        <v>#REF!</v>
      </c>
      <c r="T18" s="23" t="e">
        <f>#REF!/Deseason_VA!T18*100</f>
        <v>#REF!</v>
      </c>
      <c r="U18" s="23" t="e">
        <f>#REF!/Deseason_VA!U18*100</f>
        <v>#REF!</v>
      </c>
      <c r="V18" s="23" t="e">
        <f>#REF!/Deseason_VA!V18*100</f>
        <v>#REF!</v>
      </c>
      <c r="W18" s="23" t="e">
        <f>#REF!/Deseason_VA!W18*100</f>
        <v>#REF!</v>
      </c>
      <c r="X18" s="23" t="e">
        <f>#REF!/Deseason_VA!X18*100</f>
        <v>#REF!</v>
      </c>
      <c r="Y18" s="23" t="e">
        <f>#REF!/Deseason_VA!Y18*100</f>
        <v>#REF!</v>
      </c>
      <c r="Z18" s="23" t="e">
        <f>#REF!/Deseason_VA!Z18*100</f>
        <v>#REF!</v>
      </c>
      <c r="AA18" s="23" t="e">
        <f>#REF!/Deseason_VA!AA18*100</f>
        <v>#REF!</v>
      </c>
      <c r="AB18" s="23" t="e">
        <f>#REF!/Deseason_VA!AB18*100</f>
        <v>#REF!</v>
      </c>
      <c r="AC18" s="23" t="e">
        <f>#REF!/Deseason_VA!AC18*100</f>
        <v>#REF!</v>
      </c>
      <c r="AD18" s="23" t="e">
        <f>#REF!/Deseason_VA!AD18*100</f>
        <v>#REF!</v>
      </c>
      <c r="AE18" s="23" t="e">
        <f>#REF!/Deseason_VA!AE18*100</f>
        <v>#REF!</v>
      </c>
      <c r="AF18" s="15" t="e">
        <f>#REF!/Deseason_VA!AF18*100</f>
        <v>#REF!</v>
      </c>
      <c r="AG18" s="15" t="e">
        <f>#REF!/Deseason_VA!AG18*100</f>
        <v>#REF!</v>
      </c>
      <c r="AH18" s="15" t="e">
        <f>#REF!/Deseason_VA!AH18*100</f>
        <v>#REF!</v>
      </c>
      <c r="AI18" s="15" t="e">
        <f>#REF!/Deseason_VA!AI18*100</f>
        <v>#REF!</v>
      </c>
      <c r="AJ18" s="15" t="e">
        <f>#REF!/Deseason_VA!AJ18*100</f>
        <v>#REF!</v>
      </c>
      <c r="AK18" s="15" t="e">
        <f>#REF!/Deseason_VA!AK18*100</f>
        <v>#REF!</v>
      </c>
      <c r="AL18" s="15" t="e">
        <f>#REF!/Deseason_VA!AL18*100</f>
        <v>#REF!</v>
      </c>
      <c r="AM18" s="15" t="e">
        <f>#REF!/Deseason_VA!AM18*100</f>
        <v>#REF!</v>
      </c>
      <c r="AN18" s="15" t="e">
        <f>#REF!/Deseason_VA!AN18*100</f>
        <v>#REF!</v>
      </c>
      <c r="AO18" s="15" t="e">
        <f>#REF!/Deseason_VA!AO18*100</f>
        <v>#REF!</v>
      </c>
      <c r="AP18" s="15" t="e">
        <f>#REF!/Deseason_VA!AP18*100</f>
        <v>#REF!</v>
      </c>
      <c r="AQ18" s="15" t="e">
        <f>#REF!/Deseason_VA!AQ18*100</f>
        <v>#REF!</v>
      </c>
    </row>
    <row r="19" spans="1:43" s="8" customFormat="1" ht="24.75" customHeight="1" x14ac:dyDescent="0.2">
      <c r="A19" s="2" t="s">
        <v>94</v>
      </c>
      <c r="B19" s="20" t="e">
        <f>#REF!/Deseason_VA!B19*100</f>
        <v>#REF!</v>
      </c>
      <c r="C19" s="20" t="e">
        <f>#REF!/Deseason_VA!C19*100</f>
        <v>#REF!</v>
      </c>
      <c r="D19" s="20" t="e">
        <f>#REF!/Deseason_VA!D19*100</f>
        <v>#REF!</v>
      </c>
      <c r="E19" s="20" t="e">
        <f>#REF!/Deseason_VA!E19*100</f>
        <v>#REF!</v>
      </c>
      <c r="F19" s="20" t="e">
        <f>#REF!/Deseason_VA!F19*100</f>
        <v>#REF!</v>
      </c>
      <c r="G19" s="20" t="e">
        <f>#REF!/Deseason_VA!G19*100</f>
        <v>#REF!</v>
      </c>
      <c r="H19" s="20" t="e">
        <f>#REF!/Deseason_VA!H19*100</f>
        <v>#REF!</v>
      </c>
      <c r="I19" s="20" t="e">
        <f>#REF!/Deseason_VA!I19*100</f>
        <v>#REF!</v>
      </c>
      <c r="J19" s="20" t="e">
        <f>#REF!/Deseason_VA!J19*100</f>
        <v>#REF!</v>
      </c>
      <c r="K19" s="20" t="e">
        <f>#REF!/Deseason_VA!K19*100</f>
        <v>#REF!</v>
      </c>
      <c r="L19" s="20" t="e">
        <f>#REF!/Deseason_VA!L19*100</f>
        <v>#REF!</v>
      </c>
      <c r="M19" s="20" t="e">
        <f>#REF!/Deseason_VA!M19*100</f>
        <v>#REF!</v>
      </c>
      <c r="N19" s="20" t="e">
        <f>#REF!/Deseason_VA!N19*100</f>
        <v>#REF!</v>
      </c>
      <c r="O19" s="20" t="e">
        <f>#REF!/Deseason_VA!O19*100</f>
        <v>#REF!</v>
      </c>
      <c r="P19" s="20" t="e">
        <f>#REF!/Deseason_VA!P19*100</f>
        <v>#REF!</v>
      </c>
      <c r="Q19" s="20" t="e">
        <f>#REF!/Deseason_VA!Q19*100</f>
        <v>#REF!</v>
      </c>
      <c r="R19" s="20" t="e">
        <f>#REF!/Deseason_VA!R19*100</f>
        <v>#REF!</v>
      </c>
      <c r="S19" s="20" t="e">
        <f>#REF!/Deseason_VA!S19*100</f>
        <v>#REF!</v>
      </c>
      <c r="T19" s="20" t="e">
        <f>#REF!/Deseason_VA!T19*100</f>
        <v>#REF!</v>
      </c>
      <c r="U19" s="20" t="e">
        <f>#REF!/Deseason_VA!U19*100</f>
        <v>#REF!</v>
      </c>
      <c r="V19" s="20" t="e">
        <f>#REF!/Deseason_VA!V19*100</f>
        <v>#REF!</v>
      </c>
      <c r="W19" s="20" t="e">
        <f>#REF!/Deseason_VA!W19*100</f>
        <v>#REF!</v>
      </c>
      <c r="X19" s="20" t="e">
        <f>#REF!/Deseason_VA!X19*100</f>
        <v>#REF!</v>
      </c>
      <c r="Y19" s="20" t="e">
        <f>#REF!/Deseason_VA!Y19*100</f>
        <v>#REF!</v>
      </c>
      <c r="Z19" s="20" t="e">
        <f>#REF!/Deseason_VA!Z19*100</f>
        <v>#REF!</v>
      </c>
      <c r="AA19" s="20" t="e">
        <f>#REF!/Deseason_VA!AA19*100</f>
        <v>#REF!</v>
      </c>
      <c r="AB19" s="20" t="e">
        <f>#REF!/Deseason_VA!AB19*100</f>
        <v>#REF!</v>
      </c>
      <c r="AC19" s="20" t="e">
        <f>#REF!/Deseason_VA!AC19*100</f>
        <v>#REF!</v>
      </c>
      <c r="AD19" s="20" t="e">
        <f>#REF!/Deseason_VA!AD19*100</f>
        <v>#REF!</v>
      </c>
      <c r="AE19" s="20" t="e">
        <f>#REF!/Deseason_VA!AE19*100</f>
        <v>#REF!</v>
      </c>
      <c r="AF19" s="18" t="e">
        <f>#REF!/Deseason_VA!AF19*100</f>
        <v>#REF!</v>
      </c>
      <c r="AG19" s="18" t="e">
        <f>#REF!/Deseason_VA!AG19*100</f>
        <v>#REF!</v>
      </c>
      <c r="AH19" s="18" t="e">
        <f>#REF!/Deseason_VA!AH19*100</f>
        <v>#REF!</v>
      </c>
      <c r="AI19" s="18" t="e">
        <f>#REF!/Deseason_VA!AI19*100</f>
        <v>#REF!</v>
      </c>
      <c r="AJ19" s="18" t="e">
        <f>#REF!/Deseason_VA!AJ19*100</f>
        <v>#REF!</v>
      </c>
      <c r="AK19" s="18" t="e">
        <f>#REF!/Deseason_VA!AK19*100</f>
        <v>#REF!</v>
      </c>
      <c r="AL19" s="18" t="e">
        <f>#REF!/Deseason_VA!AL19*100</f>
        <v>#REF!</v>
      </c>
      <c r="AM19" s="18" t="e">
        <f>#REF!/Deseason_VA!AM19*100</f>
        <v>#REF!</v>
      </c>
      <c r="AN19" s="18" t="e">
        <f>#REF!/Deseason_VA!AN19*100</f>
        <v>#REF!</v>
      </c>
      <c r="AO19" s="18" t="e">
        <f>#REF!/Deseason_VA!AO19*100</f>
        <v>#REF!</v>
      </c>
      <c r="AP19" s="18" t="e">
        <f>#REF!/Deseason_VA!AP19*100</f>
        <v>#REF!</v>
      </c>
      <c r="AQ19" s="18" t="e">
        <f>#REF!/Deseason_VA!AQ19*100</f>
        <v>#REF!</v>
      </c>
    </row>
    <row r="20" spans="1:43" s="8" customFormat="1" ht="18" customHeight="1" x14ac:dyDescent="0.2">
      <c r="A20" s="55" t="s">
        <v>52</v>
      </c>
      <c r="B20" s="23" t="e">
        <f>#REF!/Deseason_VA!B20*100</f>
        <v>#REF!</v>
      </c>
      <c r="C20" s="23" t="e">
        <f>#REF!/Deseason_VA!C20*100</f>
        <v>#REF!</v>
      </c>
      <c r="D20" s="23" t="e">
        <f>#REF!/Deseason_VA!D20*100</f>
        <v>#REF!</v>
      </c>
      <c r="E20" s="23" t="e">
        <f>#REF!/Deseason_VA!E20*100</f>
        <v>#REF!</v>
      </c>
      <c r="F20" s="23" t="e">
        <f>#REF!/Deseason_VA!F20*100</f>
        <v>#REF!</v>
      </c>
      <c r="G20" s="23" t="e">
        <f>#REF!/Deseason_VA!G20*100</f>
        <v>#REF!</v>
      </c>
      <c r="H20" s="23" t="e">
        <f>#REF!/Deseason_VA!H20*100</f>
        <v>#REF!</v>
      </c>
      <c r="I20" s="23" t="e">
        <f>#REF!/Deseason_VA!I20*100</f>
        <v>#REF!</v>
      </c>
      <c r="J20" s="23" t="e">
        <f>#REF!/Deseason_VA!J20*100</f>
        <v>#REF!</v>
      </c>
      <c r="K20" s="23" t="e">
        <f>#REF!/Deseason_VA!K20*100</f>
        <v>#REF!</v>
      </c>
      <c r="L20" s="23" t="e">
        <f>#REF!/Deseason_VA!L20*100</f>
        <v>#REF!</v>
      </c>
      <c r="M20" s="23" t="e">
        <f>#REF!/Deseason_VA!M20*100</f>
        <v>#REF!</v>
      </c>
      <c r="N20" s="23" t="e">
        <f>#REF!/Deseason_VA!N20*100</f>
        <v>#REF!</v>
      </c>
      <c r="O20" s="23" t="e">
        <f>#REF!/Deseason_VA!O20*100</f>
        <v>#REF!</v>
      </c>
      <c r="P20" s="23" t="e">
        <f>#REF!/Deseason_VA!P20*100</f>
        <v>#REF!</v>
      </c>
      <c r="Q20" s="23" t="e">
        <f>#REF!/Deseason_VA!Q20*100</f>
        <v>#REF!</v>
      </c>
      <c r="R20" s="23" t="e">
        <f>#REF!/Deseason_VA!R20*100</f>
        <v>#REF!</v>
      </c>
      <c r="S20" s="23" t="e">
        <f>#REF!/Deseason_VA!S20*100</f>
        <v>#REF!</v>
      </c>
      <c r="T20" s="23" t="e">
        <f>#REF!/Deseason_VA!T20*100</f>
        <v>#REF!</v>
      </c>
      <c r="U20" s="23" t="e">
        <f>#REF!/Deseason_VA!U20*100</f>
        <v>#REF!</v>
      </c>
      <c r="V20" s="23" t="e">
        <f>#REF!/Deseason_VA!V20*100</f>
        <v>#REF!</v>
      </c>
      <c r="W20" s="23" t="e">
        <f>#REF!/Deseason_VA!W20*100</f>
        <v>#REF!</v>
      </c>
      <c r="X20" s="23" t="e">
        <f>#REF!/Deseason_VA!X20*100</f>
        <v>#REF!</v>
      </c>
      <c r="Y20" s="23" t="e">
        <f>#REF!/Deseason_VA!Y20*100</f>
        <v>#REF!</v>
      </c>
      <c r="Z20" s="23" t="e">
        <f>#REF!/Deseason_VA!Z20*100</f>
        <v>#REF!</v>
      </c>
      <c r="AA20" s="23" t="e">
        <f>#REF!/Deseason_VA!AA20*100</f>
        <v>#REF!</v>
      </c>
      <c r="AB20" s="23" t="e">
        <f>#REF!/Deseason_VA!AB20*100</f>
        <v>#REF!</v>
      </c>
      <c r="AC20" s="23" t="e">
        <f>#REF!/Deseason_VA!AC20*100</f>
        <v>#REF!</v>
      </c>
      <c r="AD20" s="23" t="e">
        <f>#REF!/Deseason_VA!AD20*100</f>
        <v>#REF!</v>
      </c>
      <c r="AE20" s="23" t="e">
        <f>#REF!/Deseason_VA!AE20*100</f>
        <v>#REF!</v>
      </c>
      <c r="AF20" s="15" t="e">
        <f>#REF!/Deseason_VA!AF20*100</f>
        <v>#REF!</v>
      </c>
      <c r="AG20" s="15" t="e">
        <f>#REF!/Deseason_VA!AG20*100</f>
        <v>#REF!</v>
      </c>
      <c r="AH20" s="15" t="e">
        <f>#REF!/Deseason_VA!AH20*100</f>
        <v>#REF!</v>
      </c>
      <c r="AI20" s="15" t="e">
        <f>#REF!/Deseason_VA!AI20*100</f>
        <v>#REF!</v>
      </c>
      <c r="AJ20" s="15" t="e">
        <f>#REF!/Deseason_VA!AJ20*100</f>
        <v>#REF!</v>
      </c>
      <c r="AK20" s="15" t="e">
        <f>#REF!/Deseason_VA!AK20*100</f>
        <v>#REF!</v>
      </c>
      <c r="AL20" s="15" t="e">
        <f>#REF!/Deseason_VA!AL20*100</f>
        <v>#REF!</v>
      </c>
      <c r="AM20" s="15" t="e">
        <f>#REF!/Deseason_VA!AM20*100</f>
        <v>#REF!</v>
      </c>
      <c r="AN20" s="15" t="e">
        <f>#REF!/Deseason_VA!AN20*100</f>
        <v>#REF!</v>
      </c>
      <c r="AO20" s="15" t="e">
        <f>#REF!/Deseason_VA!AO20*100</f>
        <v>#REF!</v>
      </c>
      <c r="AP20" s="15" t="e">
        <f>#REF!/Deseason_VA!AP20*100</f>
        <v>#REF!</v>
      </c>
      <c r="AQ20" s="15" t="e">
        <f>#REF!/Deseason_VA!AQ20*100</f>
        <v>#REF!</v>
      </c>
    </row>
    <row r="21" spans="1:43" s="8" customFormat="1" ht="18" customHeight="1" x14ac:dyDescent="0.2">
      <c r="A21" s="55" t="s">
        <v>53</v>
      </c>
      <c r="B21" s="23" t="e">
        <f>#REF!/Deseason_VA!B21*100</f>
        <v>#REF!</v>
      </c>
      <c r="C21" s="23" t="e">
        <f>#REF!/Deseason_VA!C21*100</f>
        <v>#REF!</v>
      </c>
      <c r="D21" s="23" t="e">
        <f>#REF!/Deseason_VA!D21*100</f>
        <v>#REF!</v>
      </c>
      <c r="E21" s="23" t="e">
        <f>#REF!/Deseason_VA!E21*100</f>
        <v>#REF!</v>
      </c>
      <c r="F21" s="23" t="e">
        <f>#REF!/Deseason_VA!F21*100</f>
        <v>#REF!</v>
      </c>
      <c r="G21" s="23" t="e">
        <f>#REF!/Deseason_VA!G21*100</f>
        <v>#REF!</v>
      </c>
      <c r="H21" s="23" t="e">
        <f>#REF!/Deseason_VA!H21*100</f>
        <v>#REF!</v>
      </c>
      <c r="I21" s="23" t="e">
        <f>#REF!/Deseason_VA!I21*100</f>
        <v>#REF!</v>
      </c>
      <c r="J21" s="23" t="e">
        <f>#REF!/Deseason_VA!J21*100</f>
        <v>#REF!</v>
      </c>
      <c r="K21" s="23" t="e">
        <f>#REF!/Deseason_VA!K21*100</f>
        <v>#REF!</v>
      </c>
      <c r="L21" s="23" t="e">
        <f>#REF!/Deseason_VA!L21*100</f>
        <v>#REF!</v>
      </c>
      <c r="M21" s="23" t="e">
        <f>#REF!/Deseason_VA!M21*100</f>
        <v>#REF!</v>
      </c>
      <c r="N21" s="23" t="e">
        <f>#REF!/Deseason_VA!N21*100</f>
        <v>#REF!</v>
      </c>
      <c r="O21" s="23" t="e">
        <f>#REF!/Deseason_VA!O21*100</f>
        <v>#REF!</v>
      </c>
      <c r="P21" s="23" t="e">
        <f>#REF!/Deseason_VA!P21*100</f>
        <v>#REF!</v>
      </c>
      <c r="Q21" s="23" t="e">
        <f>#REF!/Deseason_VA!Q21*100</f>
        <v>#REF!</v>
      </c>
      <c r="R21" s="23" t="e">
        <f>#REF!/Deseason_VA!R21*100</f>
        <v>#REF!</v>
      </c>
      <c r="S21" s="23" t="e">
        <f>#REF!/Deseason_VA!S21*100</f>
        <v>#REF!</v>
      </c>
      <c r="T21" s="23" t="e">
        <f>#REF!/Deseason_VA!T21*100</f>
        <v>#REF!</v>
      </c>
      <c r="U21" s="23" t="e">
        <f>#REF!/Deseason_VA!U21*100</f>
        <v>#REF!</v>
      </c>
      <c r="V21" s="23" t="e">
        <f>#REF!/Deseason_VA!V21*100</f>
        <v>#REF!</v>
      </c>
      <c r="W21" s="23" t="e">
        <f>#REF!/Deseason_VA!W21*100</f>
        <v>#REF!</v>
      </c>
      <c r="X21" s="23" t="e">
        <f>#REF!/Deseason_VA!X21*100</f>
        <v>#REF!</v>
      </c>
      <c r="Y21" s="23" t="e">
        <f>#REF!/Deseason_VA!Y21*100</f>
        <v>#REF!</v>
      </c>
      <c r="Z21" s="23" t="e">
        <f>#REF!/Deseason_VA!Z21*100</f>
        <v>#REF!</v>
      </c>
      <c r="AA21" s="23" t="e">
        <f>#REF!/Deseason_VA!AA21*100</f>
        <v>#REF!</v>
      </c>
      <c r="AB21" s="23" t="e">
        <f>#REF!/Deseason_VA!AB21*100</f>
        <v>#REF!</v>
      </c>
      <c r="AC21" s="23" t="e">
        <f>#REF!/Deseason_VA!AC21*100</f>
        <v>#REF!</v>
      </c>
      <c r="AD21" s="23" t="e">
        <f>#REF!/Deseason_VA!AD21*100</f>
        <v>#REF!</v>
      </c>
      <c r="AE21" s="23" t="e">
        <f>#REF!/Deseason_VA!AE21*100</f>
        <v>#REF!</v>
      </c>
      <c r="AF21" s="15" t="e">
        <f>#REF!/Deseason_VA!AF21*100</f>
        <v>#REF!</v>
      </c>
      <c r="AG21" s="15" t="e">
        <f>#REF!/Deseason_VA!AG21*100</f>
        <v>#REF!</v>
      </c>
      <c r="AH21" s="15" t="e">
        <f>#REF!/Deseason_VA!AH21*100</f>
        <v>#REF!</v>
      </c>
      <c r="AI21" s="15" t="e">
        <f>#REF!/Deseason_VA!AI21*100</f>
        <v>#REF!</v>
      </c>
      <c r="AJ21" s="15" t="e">
        <f>#REF!/Deseason_VA!AJ21*100</f>
        <v>#REF!</v>
      </c>
      <c r="AK21" s="15" t="e">
        <f>#REF!/Deseason_VA!AK21*100</f>
        <v>#REF!</v>
      </c>
      <c r="AL21" s="15" t="e">
        <f>#REF!/Deseason_VA!AL21*100</f>
        <v>#REF!</v>
      </c>
      <c r="AM21" s="15" t="e">
        <f>#REF!/Deseason_VA!AM21*100</f>
        <v>#REF!</v>
      </c>
      <c r="AN21" s="15" t="e">
        <f>#REF!/Deseason_VA!AN21*100</f>
        <v>#REF!</v>
      </c>
      <c r="AO21" s="15" t="e">
        <f>#REF!/Deseason_VA!AO21*100</f>
        <v>#REF!</v>
      </c>
      <c r="AP21" s="15" t="e">
        <f>#REF!/Deseason_VA!AP21*100</f>
        <v>#REF!</v>
      </c>
      <c r="AQ21" s="15" t="e">
        <f>#REF!/Deseason_VA!AQ21*100</f>
        <v>#REF!</v>
      </c>
    </row>
    <row r="22" spans="1:43" s="8" customFormat="1" ht="18" customHeight="1" x14ac:dyDescent="0.2">
      <c r="A22" s="55" t="s">
        <v>55</v>
      </c>
      <c r="B22" s="23" t="e">
        <f>#REF!/Deseason_VA!B22*100</f>
        <v>#REF!</v>
      </c>
      <c r="C22" s="23" t="e">
        <f>#REF!/Deseason_VA!C22*100</f>
        <v>#REF!</v>
      </c>
      <c r="D22" s="23" t="e">
        <f>#REF!/Deseason_VA!D22*100</f>
        <v>#REF!</v>
      </c>
      <c r="E22" s="23" t="e">
        <f>#REF!/Deseason_VA!E22*100</f>
        <v>#REF!</v>
      </c>
      <c r="F22" s="23" t="e">
        <f>#REF!/Deseason_VA!F22*100</f>
        <v>#REF!</v>
      </c>
      <c r="G22" s="23" t="e">
        <f>#REF!/Deseason_VA!G22*100</f>
        <v>#REF!</v>
      </c>
      <c r="H22" s="23" t="e">
        <f>#REF!/Deseason_VA!H22*100</f>
        <v>#REF!</v>
      </c>
      <c r="I22" s="23" t="e">
        <f>#REF!/Deseason_VA!I22*100</f>
        <v>#REF!</v>
      </c>
      <c r="J22" s="23" t="e">
        <f>#REF!/Deseason_VA!J22*100</f>
        <v>#REF!</v>
      </c>
      <c r="K22" s="23" t="e">
        <f>#REF!/Deseason_VA!K22*100</f>
        <v>#REF!</v>
      </c>
      <c r="L22" s="23" t="e">
        <f>#REF!/Deseason_VA!L22*100</f>
        <v>#REF!</v>
      </c>
      <c r="M22" s="23" t="e">
        <f>#REF!/Deseason_VA!M22*100</f>
        <v>#REF!</v>
      </c>
      <c r="N22" s="23" t="e">
        <f>#REF!/Deseason_VA!N22*100</f>
        <v>#REF!</v>
      </c>
      <c r="O22" s="23" t="e">
        <f>#REF!/Deseason_VA!O22*100</f>
        <v>#REF!</v>
      </c>
      <c r="P22" s="23" t="e">
        <f>#REF!/Deseason_VA!P22*100</f>
        <v>#REF!</v>
      </c>
      <c r="Q22" s="23" t="e">
        <f>#REF!/Deseason_VA!Q22*100</f>
        <v>#REF!</v>
      </c>
      <c r="R22" s="23" t="e">
        <f>#REF!/Deseason_VA!R22*100</f>
        <v>#REF!</v>
      </c>
      <c r="S22" s="23" t="e">
        <f>#REF!/Deseason_VA!S22*100</f>
        <v>#REF!</v>
      </c>
      <c r="T22" s="23" t="e">
        <f>#REF!/Deseason_VA!T22*100</f>
        <v>#REF!</v>
      </c>
      <c r="U22" s="23" t="e">
        <f>#REF!/Deseason_VA!U22*100</f>
        <v>#REF!</v>
      </c>
      <c r="V22" s="23" t="e">
        <f>#REF!/Deseason_VA!V22*100</f>
        <v>#REF!</v>
      </c>
      <c r="W22" s="23" t="e">
        <f>#REF!/Deseason_VA!W22*100</f>
        <v>#REF!</v>
      </c>
      <c r="X22" s="23" t="e">
        <f>#REF!/Deseason_VA!X22*100</f>
        <v>#REF!</v>
      </c>
      <c r="Y22" s="23" t="e">
        <f>#REF!/Deseason_VA!Y22*100</f>
        <v>#REF!</v>
      </c>
      <c r="Z22" s="23" t="e">
        <f>#REF!/Deseason_VA!Z22*100</f>
        <v>#REF!</v>
      </c>
      <c r="AA22" s="23" t="e">
        <f>#REF!/Deseason_VA!AA22*100</f>
        <v>#REF!</v>
      </c>
      <c r="AB22" s="23" t="e">
        <f>#REF!/Deseason_VA!AB22*100</f>
        <v>#REF!</v>
      </c>
      <c r="AC22" s="23" t="e">
        <f>#REF!/Deseason_VA!AC22*100</f>
        <v>#REF!</v>
      </c>
      <c r="AD22" s="23" t="e">
        <f>#REF!/Deseason_VA!AD22*100</f>
        <v>#REF!</v>
      </c>
      <c r="AE22" s="23" t="e">
        <f>#REF!/Deseason_VA!AE22*100</f>
        <v>#REF!</v>
      </c>
      <c r="AF22" s="15" t="e">
        <f>#REF!/Deseason_VA!AF22*100</f>
        <v>#REF!</v>
      </c>
      <c r="AG22" s="15" t="e">
        <f>#REF!/Deseason_VA!AG22*100</f>
        <v>#REF!</v>
      </c>
      <c r="AH22" s="15" t="e">
        <f>#REF!/Deseason_VA!AH22*100</f>
        <v>#REF!</v>
      </c>
      <c r="AI22" s="15" t="e">
        <f>#REF!/Deseason_VA!AI22*100</f>
        <v>#REF!</v>
      </c>
      <c r="AJ22" s="15" t="e">
        <f>#REF!/Deseason_VA!AJ22*100</f>
        <v>#REF!</v>
      </c>
      <c r="AK22" s="15" t="e">
        <f>#REF!/Deseason_VA!AK22*100</f>
        <v>#REF!</v>
      </c>
      <c r="AL22" s="15" t="e">
        <f>#REF!/Deseason_VA!AL22*100</f>
        <v>#REF!</v>
      </c>
      <c r="AM22" s="15" t="e">
        <f>#REF!/Deseason_VA!AM22*100</f>
        <v>#REF!</v>
      </c>
      <c r="AN22" s="15" t="e">
        <f>#REF!/Deseason_VA!AN22*100</f>
        <v>#REF!</v>
      </c>
      <c r="AO22" s="15" t="e">
        <f>#REF!/Deseason_VA!AO22*100</f>
        <v>#REF!</v>
      </c>
      <c r="AP22" s="15" t="e">
        <f>#REF!/Deseason_VA!AP22*100</f>
        <v>#REF!</v>
      </c>
      <c r="AQ22" s="15" t="e">
        <f>#REF!/Deseason_VA!AQ22*100</f>
        <v>#REF!</v>
      </c>
    </row>
    <row r="23" spans="1:43" s="8" customFormat="1" ht="18" customHeight="1" x14ac:dyDescent="0.2">
      <c r="A23" s="55" t="s">
        <v>54</v>
      </c>
      <c r="B23" s="23" t="e">
        <f>#REF!/Deseason_VA!B23*100</f>
        <v>#REF!</v>
      </c>
      <c r="C23" s="23" t="e">
        <f>#REF!/Deseason_VA!C23*100</f>
        <v>#REF!</v>
      </c>
      <c r="D23" s="23" t="e">
        <f>#REF!/Deseason_VA!D23*100</f>
        <v>#REF!</v>
      </c>
      <c r="E23" s="23" t="e">
        <f>#REF!/Deseason_VA!E23*100</f>
        <v>#REF!</v>
      </c>
      <c r="F23" s="23" t="e">
        <f>#REF!/Deseason_VA!F23*100</f>
        <v>#REF!</v>
      </c>
      <c r="G23" s="23" t="e">
        <f>#REF!/Deseason_VA!G23*100</f>
        <v>#REF!</v>
      </c>
      <c r="H23" s="23" t="e">
        <f>#REF!/Deseason_VA!H23*100</f>
        <v>#REF!</v>
      </c>
      <c r="I23" s="23" t="e">
        <f>#REF!/Deseason_VA!I23*100</f>
        <v>#REF!</v>
      </c>
      <c r="J23" s="23" t="e">
        <f>#REF!/Deseason_VA!J23*100</f>
        <v>#REF!</v>
      </c>
      <c r="K23" s="23" t="e">
        <f>#REF!/Deseason_VA!K23*100</f>
        <v>#REF!</v>
      </c>
      <c r="L23" s="23" t="e">
        <f>#REF!/Deseason_VA!L23*100</f>
        <v>#REF!</v>
      </c>
      <c r="M23" s="23" t="e">
        <f>#REF!/Deseason_VA!M23*100</f>
        <v>#REF!</v>
      </c>
      <c r="N23" s="23" t="e">
        <f>#REF!/Deseason_VA!N23*100</f>
        <v>#REF!</v>
      </c>
      <c r="O23" s="23" t="e">
        <f>#REF!/Deseason_VA!O23*100</f>
        <v>#REF!</v>
      </c>
      <c r="P23" s="23" t="e">
        <f>#REF!/Deseason_VA!P23*100</f>
        <v>#REF!</v>
      </c>
      <c r="Q23" s="23" t="e">
        <f>#REF!/Deseason_VA!Q23*100</f>
        <v>#REF!</v>
      </c>
      <c r="R23" s="23" t="e">
        <f>#REF!/Deseason_VA!R23*100</f>
        <v>#REF!</v>
      </c>
      <c r="S23" s="23" t="e">
        <f>#REF!/Deseason_VA!S23*100</f>
        <v>#REF!</v>
      </c>
      <c r="T23" s="23" t="e">
        <f>#REF!/Deseason_VA!T23*100</f>
        <v>#REF!</v>
      </c>
      <c r="U23" s="23" t="e">
        <f>#REF!/Deseason_VA!U23*100</f>
        <v>#REF!</v>
      </c>
      <c r="V23" s="23" t="e">
        <f>#REF!/Deseason_VA!V23*100</f>
        <v>#REF!</v>
      </c>
      <c r="W23" s="23" t="e">
        <f>#REF!/Deseason_VA!W23*100</f>
        <v>#REF!</v>
      </c>
      <c r="X23" s="23" t="e">
        <f>#REF!/Deseason_VA!X23*100</f>
        <v>#REF!</v>
      </c>
      <c r="Y23" s="23" t="e">
        <f>#REF!/Deseason_VA!Y23*100</f>
        <v>#REF!</v>
      </c>
      <c r="Z23" s="23" t="e">
        <f>#REF!/Deseason_VA!Z23*100</f>
        <v>#REF!</v>
      </c>
      <c r="AA23" s="23" t="e">
        <f>#REF!/Deseason_VA!AA23*100</f>
        <v>#REF!</v>
      </c>
      <c r="AB23" s="23" t="e">
        <f>#REF!/Deseason_VA!AB23*100</f>
        <v>#REF!</v>
      </c>
      <c r="AC23" s="23" t="e">
        <f>#REF!/Deseason_VA!AC23*100</f>
        <v>#REF!</v>
      </c>
      <c r="AD23" s="23" t="e">
        <f>#REF!/Deseason_VA!AD23*100</f>
        <v>#REF!</v>
      </c>
      <c r="AE23" s="23" t="e">
        <f>#REF!/Deseason_VA!AE23*100</f>
        <v>#REF!</v>
      </c>
      <c r="AF23" s="15" t="e">
        <f>#REF!/Deseason_VA!AF23*100</f>
        <v>#REF!</v>
      </c>
      <c r="AG23" s="15" t="e">
        <f>#REF!/Deseason_VA!AG23*100</f>
        <v>#REF!</v>
      </c>
      <c r="AH23" s="15" t="e">
        <f>#REF!/Deseason_VA!AH23*100</f>
        <v>#REF!</v>
      </c>
      <c r="AI23" s="15" t="e">
        <f>#REF!/Deseason_VA!AI23*100</f>
        <v>#REF!</v>
      </c>
      <c r="AJ23" s="15" t="e">
        <f>#REF!/Deseason_VA!AJ23*100</f>
        <v>#REF!</v>
      </c>
      <c r="AK23" s="15" t="e">
        <f>#REF!/Deseason_VA!AK23*100</f>
        <v>#REF!</v>
      </c>
      <c r="AL23" s="15" t="e">
        <f>#REF!/Deseason_VA!AL23*100</f>
        <v>#REF!</v>
      </c>
      <c r="AM23" s="15" t="e">
        <f>#REF!/Deseason_VA!AM23*100</f>
        <v>#REF!</v>
      </c>
      <c r="AN23" s="15" t="e">
        <f>#REF!/Deseason_VA!AN23*100</f>
        <v>#REF!</v>
      </c>
      <c r="AO23" s="15" t="e">
        <f>#REF!/Deseason_VA!AO23*100</f>
        <v>#REF!</v>
      </c>
      <c r="AP23" s="15" t="e">
        <f>#REF!/Deseason_VA!AP23*100</f>
        <v>#REF!</v>
      </c>
      <c r="AQ23" s="15" t="e">
        <f>#REF!/Deseason_VA!AQ23*100</f>
        <v>#REF!</v>
      </c>
    </row>
    <row r="24" spans="1:43" s="8" customFormat="1" ht="18" customHeight="1" x14ac:dyDescent="0.2">
      <c r="A24" s="55" t="s">
        <v>72</v>
      </c>
      <c r="B24" s="23" t="e">
        <f>#REF!/Deseason_VA!B24*100</f>
        <v>#REF!</v>
      </c>
      <c r="C24" s="23" t="e">
        <f>#REF!/Deseason_VA!C24*100</f>
        <v>#REF!</v>
      </c>
      <c r="D24" s="23" t="e">
        <f>#REF!/Deseason_VA!D24*100</f>
        <v>#REF!</v>
      </c>
      <c r="E24" s="23" t="e">
        <f>#REF!/Deseason_VA!E24*100</f>
        <v>#REF!</v>
      </c>
      <c r="F24" s="23" t="e">
        <f>#REF!/Deseason_VA!F24*100</f>
        <v>#REF!</v>
      </c>
      <c r="G24" s="23" t="e">
        <f>#REF!/Deseason_VA!G24*100</f>
        <v>#REF!</v>
      </c>
      <c r="H24" s="23" t="e">
        <f>#REF!/Deseason_VA!H24*100</f>
        <v>#REF!</v>
      </c>
      <c r="I24" s="23" t="e">
        <f>#REF!/Deseason_VA!I24*100</f>
        <v>#REF!</v>
      </c>
      <c r="J24" s="23" t="e">
        <f>#REF!/Deseason_VA!J24*100</f>
        <v>#REF!</v>
      </c>
      <c r="K24" s="23" t="e">
        <f>#REF!/Deseason_VA!K24*100</f>
        <v>#REF!</v>
      </c>
      <c r="L24" s="23" t="e">
        <f>#REF!/Deseason_VA!L24*100</f>
        <v>#REF!</v>
      </c>
      <c r="M24" s="23" t="e">
        <f>#REF!/Deseason_VA!M24*100</f>
        <v>#REF!</v>
      </c>
      <c r="N24" s="23" t="e">
        <f>#REF!/Deseason_VA!N24*100</f>
        <v>#REF!</v>
      </c>
      <c r="O24" s="23" t="e">
        <f>#REF!/Deseason_VA!O24*100</f>
        <v>#REF!</v>
      </c>
      <c r="P24" s="23" t="e">
        <f>#REF!/Deseason_VA!P24*100</f>
        <v>#REF!</v>
      </c>
      <c r="Q24" s="23" t="e">
        <f>#REF!/Deseason_VA!Q24*100</f>
        <v>#REF!</v>
      </c>
      <c r="R24" s="23" t="e">
        <f>#REF!/Deseason_VA!R24*100</f>
        <v>#REF!</v>
      </c>
      <c r="S24" s="23" t="e">
        <f>#REF!/Deseason_VA!S24*100</f>
        <v>#REF!</v>
      </c>
      <c r="T24" s="23" t="e">
        <f>#REF!/Deseason_VA!T24*100</f>
        <v>#REF!</v>
      </c>
      <c r="U24" s="23" t="e">
        <f>#REF!/Deseason_VA!U24*100</f>
        <v>#REF!</v>
      </c>
      <c r="V24" s="23" t="e">
        <f>#REF!/Deseason_VA!V24*100</f>
        <v>#REF!</v>
      </c>
      <c r="W24" s="23" t="e">
        <f>#REF!/Deseason_VA!W24*100</f>
        <v>#REF!</v>
      </c>
      <c r="X24" s="23" t="e">
        <f>#REF!/Deseason_VA!X24*100</f>
        <v>#REF!</v>
      </c>
      <c r="Y24" s="23" t="e">
        <f>#REF!/Deseason_VA!Y24*100</f>
        <v>#REF!</v>
      </c>
      <c r="Z24" s="23" t="e">
        <f>#REF!/Deseason_VA!Z24*100</f>
        <v>#REF!</v>
      </c>
      <c r="AA24" s="23" t="e">
        <f>#REF!/Deseason_VA!AA24*100</f>
        <v>#REF!</v>
      </c>
      <c r="AB24" s="23" t="e">
        <f>#REF!/Deseason_VA!AB24*100</f>
        <v>#REF!</v>
      </c>
      <c r="AC24" s="23" t="e">
        <f>#REF!/Deseason_VA!AC24*100</f>
        <v>#REF!</v>
      </c>
      <c r="AD24" s="23" t="e">
        <f>#REF!/Deseason_VA!AD24*100</f>
        <v>#REF!</v>
      </c>
      <c r="AE24" s="23" t="e">
        <f>#REF!/Deseason_VA!AE24*100</f>
        <v>#REF!</v>
      </c>
      <c r="AF24" s="15" t="e">
        <f>#REF!/Deseason_VA!AF24*100</f>
        <v>#REF!</v>
      </c>
      <c r="AG24" s="15" t="e">
        <f>#REF!/Deseason_VA!AG24*100</f>
        <v>#REF!</v>
      </c>
      <c r="AH24" s="15" t="e">
        <f>#REF!/Deseason_VA!AH24*100</f>
        <v>#REF!</v>
      </c>
      <c r="AI24" s="15" t="e">
        <f>#REF!/Deseason_VA!AI24*100</f>
        <v>#REF!</v>
      </c>
      <c r="AJ24" s="15" t="e">
        <f>#REF!/Deseason_VA!AJ24*100</f>
        <v>#REF!</v>
      </c>
      <c r="AK24" s="15" t="e">
        <f>#REF!/Deseason_VA!AK24*100</f>
        <v>#REF!</v>
      </c>
      <c r="AL24" s="15" t="e">
        <f>#REF!/Deseason_VA!AL24*100</f>
        <v>#REF!</v>
      </c>
      <c r="AM24" s="15" t="e">
        <f>#REF!/Deseason_VA!AM24*100</f>
        <v>#REF!</v>
      </c>
      <c r="AN24" s="15" t="e">
        <f>#REF!/Deseason_VA!AN24*100</f>
        <v>#REF!</v>
      </c>
      <c r="AO24" s="15" t="e">
        <f>#REF!/Deseason_VA!AO24*100</f>
        <v>#REF!</v>
      </c>
      <c r="AP24" s="15" t="e">
        <f>#REF!/Deseason_VA!AP24*100</f>
        <v>#REF!</v>
      </c>
      <c r="AQ24" s="15" t="e">
        <f>#REF!/Deseason_VA!AQ24*100</f>
        <v>#REF!</v>
      </c>
    </row>
    <row r="25" spans="1:43" s="8" customFormat="1" ht="18" customHeight="1" x14ac:dyDescent="0.2">
      <c r="A25" s="55" t="s">
        <v>14</v>
      </c>
      <c r="B25" s="23" t="e">
        <f>#REF!/Deseason_VA!B25*100</f>
        <v>#REF!</v>
      </c>
      <c r="C25" s="23" t="e">
        <f>#REF!/Deseason_VA!C25*100</f>
        <v>#REF!</v>
      </c>
      <c r="D25" s="23" t="e">
        <f>#REF!/Deseason_VA!D25*100</f>
        <v>#REF!</v>
      </c>
      <c r="E25" s="23" t="e">
        <f>#REF!/Deseason_VA!E25*100</f>
        <v>#REF!</v>
      </c>
      <c r="F25" s="23" t="e">
        <f>#REF!/Deseason_VA!F25*100</f>
        <v>#REF!</v>
      </c>
      <c r="G25" s="23" t="e">
        <f>#REF!/Deseason_VA!G25*100</f>
        <v>#REF!</v>
      </c>
      <c r="H25" s="23" t="e">
        <f>#REF!/Deseason_VA!H25*100</f>
        <v>#REF!</v>
      </c>
      <c r="I25" s="23" t="e">
        <f>#REF!/Deseason_VA!I25*100</f>
        <v>#REF!</v>
      </c>
      <c r="J25" s="23" t="e">
        <f>#REF!/Deseason_VA!J25*100</f>
        <v>#REF!</v>
      </c>
      <c r="K25" s="23" t="e">
        <f>#REF!/Deseason_VA!K25*100</f>
        <v>#REF!</v>
      </c>
      <c r="L25" s="23" t="e">
        <f>#REF!/Deseason_VA!L25*100</f>
        <v>#REF!</v>
      </c>
      <c r="M25" s="23" t="e">
        <f>#REF!/Deseason_VA!M25*100</f>
        <v>#REF!</v>
      </c>
      <c r="N25" s="23" t="e">
        <f>#REF!/Deseason_VA!N25*100</f>
        <v>#REF!</v>
      </c>
      <c r="O25" s="23" t="e">
        <f>#REF!/Deseason_VA!O25*100</f>
        <v>#REF!</v>
      </c>
      <c r="P25" s="23" t="e">
        <f>#REF!/Deseason_VA!P25*100</f>
        <v>#REF!</v>
      </c>
      <c r="Q25" s="23" t="e">
        <f>#REF!/Deseason_VA!Q25*100</f>
        <v>#REF!</v>
      </c>
      <c r="R25" s="23" t="e">
        <f>#REF!/Deseason_VA!R25*100</f>
        <v>#REF!</v>
      </c>
      <c r="S25" s="23" t="e">
        <f>#REF!/Deseason_VA!S25*100</f>
        <v>#REF!</v>
      </c>
      <c r="T25" s="23" t="e">
        <f>#REF!/Deseason_VA!T25*100</f>
        <v>#REF!</v>
      </c>
      <c r="U25" s="23" t="e">
        <f>#REF!/Deseason_VA!U25*100</f>
        <v>#REF!</v>
      </c>
      <c r="V25" s="23" t="e">
        <f>#REF!/Deseason_VA!V25*100</f>
        <v>#REF!</v>
      </c>
      <c r="W25" s="23" t="e">
        <f>#REF!/Deseason_VA!W25*100</f>
        <v>#REF!</v>
      </c>
      <c r="X25" s="23" t="e">
        <f>#REF!/Deseason_VA!X25*100</f>
        <v>#REF!</v>
      </c>
      <c r="Y25" s="23" t="e">
        <f>#REF!/Deseason_VA!Y25*100</f>
        <v>#REF!</v>
      </c>
      <c r="Z25" s="23" t="e">
        <f>#REF!/Deseason_VA!Z25*100</f>
        <v>#REF!</v>
      </c>
      <c r="AA25" s="23" t="e">
        <f>#REF!/Deseason_VA!AA25*100</f>
        <v>#REF!</v>
      </c>
      <c r="AB25" s="23" t="e">
        <f>#REF!/Deseason_VA!AB25*100</f>
        <v>#REF!</v>
      </c>
      <c r="AC25" s="23" t="e">
        <f>#REF!/Deseason_VA!AC25*100</f>
        <v>#REF!</v>
      </c>
      <c r="AD25" s="23" t="e">
        <f>#REF!/Deseason_VA!AD25*100</f>
        <v>#REF!</v>
      </c>
      <c r="AE25" s="23" t="e">
        <f>#REF!/Deseason_VA!AE25*100</f>
        <v>#REF!</v>
      </c>
      <c r="AF25" s="15" t="e">
        <f>#REF!/Deseason_VA!AF25*100</f>
        <v>#REF!</v>
      </c>
      <c r="AG25" s="15" t="e">
        <f>#REF!/Deseason_VA!AG25*100</f>
        <v>#REF!</v>
      </c>
      <c r="AH25" s="15" t="e">
        <f>#REF!/Deseason_VA!AH25*100</f>
        <v>#REF!</v>
      </c>
      <c r="AI25" s="15" t="e">
        <f>#REF!/Deseason_VA!AI25*100</f>
        <v>#REF!</v>
      </c>
      <c r="AJ25" s="15" t="e">
        <f>#REF!/Deseason_VA!AJ25*100</f>
        <v>#REF!</v>
      </c>
      <c r="AK25" s="15" t="e">
        <f>#REF!/Deseason_VA!AK25*100</f>
        <v>#REF!</v>
      </c>
      <c r="AL25" s="15" t="e">
        <f>#REF!/Deseason_VA!AL25*100</f>
        <v>#REF!</v>
      </c>
      <c r="AM25" s="15" t="e">
        <f>#REF!/Deseason_VA!AM25*100</f>
        <v>#REF!</v>
      </c>
      <c r="AN25" s="15" t="e">
        <f>#REF!/Deseason_VA!AN25*100</f>
        <v>#REF!</v>
      </c>
      <c r="AO25" s="15" t="e">
        <f>#REF!/Deseason_VA!AO25*100</f>
        <v>#REF!</v>
      </c>
      <c r="AP25" s="15" t="e">
        <f>#REF!/Deseason_VA!AP25*100</f>
        <v>#REF!</v>
      </c>
      <c r="AQ25" s="15" t="e">
        <f>#REF!/Deseason_VA!AQ25*100</f>
        <v>#REF!</v>
      </c>
    </row>
    <row r="26" spans="1:43" s="8" customFormat="1" ht="18" customHeight="1" x14ac:dyDescent="0.2">
      <c r="A26" s="55" t="s">
        <v>56</v>
      </c>
      <c r="B26" s="23" t="e">
        <f>#REF!/Deseason_VA!B26*100</f>
        <v>#REF!</v>
      </c>
      <c r="C26" s="23" t="e">
        <f>#REF!/Deseason_VA!C26*100</f>
        <v>#REF!</v>
      </c>
      <c r="D26" s="23" t="e">
        <f>#REF!/Deseason_VA!D26*100</f>
        <v>#REF!</v>
      </c>
      <c r="E26" s="23" t="e">
        <f>#REF!/Deseason_VA!E26*100</f>
        <v>#REF!</v>
      </c>
      <c r="F26" s="23" t="e">
        <f>#REF!/Deseason_VA!F26*100</f>
        <v>#REF!</v>
      </c>
      <c r="G26" s="23" t="e">
        <f>#REF!/Deseason_VA!G26*100</f>
        <v>#REF!</v>
      </c>
      <c r="H26" s="23" t="e">
        <f>#REF!/Deseason_VA!H26*100</f>
        <v>#REF!</v>
      </c>
      <c r="I26" s="23" t="e">
        <f>#REF!/Deseason_VA!I26*100</f>
        <v>#REF!</v>
      </c>
      <c r="J26" s="23" t="e">
        <f>#REF!/Deseason_VA!J26*100</f>
        <v>#REF!</v>
      </c>
      <c r="K26" s="23" t="e">
        <f>#REF!/Deseason_VA!K26*100</f>
        <v>#REF!</v>
      </c>
      <c r="L26" s="23" t="e">
        <f>#REF!/Deseason_VA!L26*100</f>
        <v>#REF!</v>
      </c>
      <c r="M26" s="23" t="e">
        <f>#REF!/Deseason_VA!M26*100</f>
        <v>#REF!</v>
      </c>
      <c r="N26" s="23" t="e">
        <f>#REF!/Deseason_VA!N26*100</f>
        <v>#REF!</v>
      </c>
      <c r="O26" s="23" t="e">
        <f>#REF!/Deseason_VA!O26*100</f>
        <v>#REF!</v>
      </c>
      <c r="P26" s="23" t="e">
        <f>#REF!/Deseason_VA!P26*100</f>
        <v>#REF!</v>
      </c>
      <c r="Q26" s="23" t="e">
        <f>#REF!/Deseason_VA!Q26*100</f>
        <v>#REF!</v>
      </c>
      <c r="R26" s="23" t="e">
        <f>#REF!/Deseason_VA!R26*100</f>
        <v>#REF!</v>
      </c>
      <c r="S26" s="23" t="e">
        <f>#REF!/Deseason_VA!S26*100</f>
        <v>#REF!</v>
      </c>
      <c r="T26" s="23" t="e">
        <f>#REF!/Deseason_VA!T26*100</f>
        <v>#REF!</v>
      </c>
      <c r="U26" s="23" t="e">
        <f>#REF!/Deseason_VA!U26*100</f>
        <v>#REF!</v>
      </c>
      <c r="V26" s="23" t="e">
        <f>#REF!/Deseason_VA!V26*100</f>
        <v>#REF!</v>
      </c>
      <c r="W26" s="23" t="e">
        <f>#REF!/Deseason_VA!W26*100</f>
        <v>#REF!</v>
      </c>
      <c r="X26" s="23" t="e">
        <f>#REF!/Deseason_VA!X26*100</f>
        <v>#REF!</v>
      </c>
      <c r="Y26" s="23" t="e">
        <f>#REF!/Deseason_VA!Y26*100</f>
        <v>#REF!</v>
      </c>
      <c r="Z26" s="23" t="e">
        <f>#REF!/Deseason_VA!Z26*100</f>
        <v>#REF!</v>
      </c>
      <c r="AA26" s="23" t="e">
        <f>#REF!/Deseason_VA!AA26*100</f>
        <v>#REF!</v>
      </c>
      <c r="AB26" s="23" t="e">
        <f>#REF!/Deseason_VA!AB26*100</f>
        <v>#REF!</v>
      </c>
      <c r="AC26" s="23" t="e">
        <f>#REF!/Deseason_VA!AC26*100</f>
        <v>#REF!</v>
      </c>
      <c r="AD26" s="23" t="e">
        <f>#REF!/Deseason_VA!AD26*100</f>
        <v>#REF!</v>
      </c>
      <c r="AE26" s="23" t="e">
        <f>#REF!/Deseason_VA!AE26*100</f>
        <v>#REF!</v>
      </c>
      <c r="AF26" s="15" t="e">
        <f>#REF!/Deseason_VA!AF26*100</f>
        <v>#REF!</v>
      </c>
      <c r="AG26" s="15" t="e">
        <f>#REF!/Deseason_VA!AG26*100</f>
        <v>#REF!</v>
      </c>
      <c r="AH26" s="15" t="e">
        <f>#REF!/Deseason_VA!AH26*100</f>
        <v>#REF!</v>
      </c>
      <c r="AI26" s="15" t="e">
        <f>#REF!/Deseason_VA!AI26*100</f>
        <v>#REF!</v>
      </c>
      <c r="AJ26" s="15" t="e">
        <f>#REF!/Deseason_VA!AJ26*100</f>
        <v>#REF!</v>
      </c>
      <c r="AK26" s="15" t="e">
        <f>#REF!/Deseason_VA!AK26*100</f>
        <v>#REF!</v>
      </c>
      <c r="AL26" s="15" t="e">
        <f>#REF!/Deseason_VA!AL26*100</f>
        <v>#REF!</v>
      </c>
      <c r="AM26" s="15" t="e">
        <f>#REF!/Deseason_VA!AM26*100</f>
        <v>#REF!</v>
      </c>
      <c r="AN26" s="15" t="e">
        <f>#REF!/Deseason_VA!AN26*100</f>
        <v>#REF!</v>
      </c>
      <c r="AO26" s="15" t="e">
        <f>#REF!/Deseason_VA!AO26*100</f>
        <v>#REF!</v>
      </c>
      <c r="AP26" s="15" t="e">
        <f>#REF!/Deseason_VA!AP26*100</f>
        <v>#REF!</v>
      </c>
      <c r="AQ26" s="15" t="e">
        <f>#REF!/Deseason_VA!AQ26*100</f>
        <v>#REF!</v>
      </c>
    </row>
    <row r="27" spans="1:43" s="8" customFormat="1" ht="18" customHeight="1" x14ac:dyDescent="0.2">
      <c r="A27" s="55" t="s">
        <v>57</v>
      </c>
      <c r="B27" s="23" t="e">
        <f>#REF!/Deseason_VA!B27*100</f>
        <v>#REF!</v>
      </c>
      <c r="C27" s="23" t="e">
        <f>#REF!/Deseason_VA!C27*100</f>
        <v>#REF!</v>
      </c>
      <c r="D27" s="23" t="e">
        <f>#REF!/Deseason_VA!D27*100</f>
        <v>#REF!</v>
      </c>
      <c r="E27" s="23" t="e">
        <f>#REF!/Deseason_VA!E27*100</f>
        <v>#REF!</v>
      </c>
      <c r="F27" s="23" t="e">
        <f>#REF!/Deseason_VA!F27*100</f>
        <v>#REF!</v>
      </c>
      <c r="G27" s="23" t="e">
        <f>#REF!/Deseason_VA!G27*100</f>
        <v>#REF!</v>
      </c>
      <c r="H27" s="23" t="e">
        <f>#REF!/Deseason_VA!H27*100</f>
        <v>#REF!</v>
      </c>
      <c r="I27" s="23" t="e">
        <f>#REF!/Deseason_VA!I27*100</f>
        <v>#REF!</v>
      </c>
      <c r="J27" s="23" t="e">
        <f>#REF!/Deseason_VA!J27*100</f>
        <v>#REF!</v>
      </c>
      <c r="K27" s="23" t="e">
        <f>#REF!/Deseason_VA!K27*100</f>
        <v>#REF!</v>
      </c>
      <c r="L27" s="23" t="e">
        <f>#REF!/Deseason_VA!L27*100</f>
        <v>#REF!</v>
      </c>
      <c r="M27" s="23" t="e">
        <f>#REF!/Deseason_VA!M27*100</f>
        <v>#REF!</v>
      </c>
      <c r="N27" s="23" t="e">
        <f>#REF!/Deseason_VA!N27*100</f>
        <v>#REF!</v>
      </c>
      <c r="O27" s="23" t="e">
        <f>#REF!/Deseason_VA!O27*100</f>
        <v>#REF!</v>
      </c>
      <c r="P27" s="23" t="e">
        <f>#REF!/Deseason_VA!P27*100</f>
        <v>#REF!</v>
      </c>
      <c r="Q27" s="23" t="e">
        <f>#REF!/Deseason_VA!Q27*100</f>
        <v>#REF!</v>
      </c>
      <c r="R27" s="23" t="e">
        <f>#REF!/Deseason_VA!R27*100</f>
        <v>#REF!</v>
      </c>
      <c r="S27" s="23" t="e">
        <f>#REF!/Deseason_VA!S27*100</f>
        <v>#REF!</v>
      </c>
      <c r="T27" s="23" t="e">
        <f>#REF!/Deseason_VA!T27*100</f>
        <v>#REF!</v>
      </c>
      <c r="U27" s="23" t="e">
        <f>#REF!/Deseason_VA!U27*100</f>
        <v>#REF!</v>
      </c>
      <c r="V27" s="23" t="e">
        <f>#REF!/Deseason_VA!V27*100</f>
        <v>#REF!</v>
      </c>
      <c r="W27" s="23" t="e">
        <f>#REF!/Deseason_VA!W27*100</f>
        <v>#REF!</v>
      </c>
      <c r="X27" s="23" t="e">
        <f>#REF!/Deseason_VA!X27*100</f>
        <v>#REF!</v>
      </c>
      <c r="Y27" s="23" t="e">
        <f>#REF!/Deseason_VA!Y27*100</f>
        <v>#REF!</v>
      </c>
      <c r="Z27" s="23" t="e">
        <f>#REF!/Deseason_VA!Z27*100</f>
        <v>#REF!</v>
      </c>
      <c r="AA27" s="23" t="e">
        <f>#REF!/Deseason_VA!AA27*100</f>
        <v>#REF!</v>
      </c>
      <c r="AB27" s="23" t="e">
        <f>#REF!/Deseason_VA!AB27*100</f>
        <v>#REF!</v>
      </c>
      <c r="AC27" s="23" t="e">
        <f>#REF!/Deseason_VA!AC27*100</f>
        <v>#REF!</v>
      </c>
      <c r="AD27" s="23" t="e">
        <f>#REF!/Deseason_VA!AD27*100</f>
        <v>#REF!</v>
      </c>
      <c r="AE27" s="23" t="e">
        <f>#REF!/Deseason_VA!AE27*100</f>
        <v>#REF!</v>
      </c>
      <c r="AF27" s="15" t="e">
        <f>#REF!/Deseason_VA!AF27*100</f>
        <v>#REF!</v>
      </c>
      <c r="AG27" s="15" t="e">
        <f>#REF!/Deseason_VA!AG27*100</f>
        <v>#REF!</v>
      </c>
      <c r="AH27" s="15" t="e">
        <f>#REF!/Deseason_VA!AH27*100</f>
        <v>#REF!</v>
      </c>
      <c r="AI27" s="15" t="e">
        <f>#REF!/Deseason_VA!AI27*100</f>
        <v>#REF!</v>
      </c>
      <c r="AJ27" s="15" t="e">
        <f>#REF!/Deseason_VA!AJ27*100</f>
        <v>#REF!</v>
      </c>
      <c r="AK27" s="15" t="e">
        <f>#REF!/Deseason_VA!AK27*100</f>
        <v>#REF!</v>
      </c>
      <c r="AL27" s="15" t="e">
        <f>#REF!/Deseason_VA!AL27*100</f>
        <v>#REF!</v>
      </c>
      <c r="AM27" s="15" t="e">
        <f>#REF!/Deseason_VA!AM27*100</f>
        <v>#REF!</v>
      </c>
      <c r="AN27" s="15" t="e">
        <f>#REF!/Deseason_VA!AN27*100</f>
        <v>#REF!</v>
      </c>
      <c r="AO27" s="15" t="e">
        <f>#REF!/Deseason_VA!AO27*100</f>
        <v>#REF!</v>
      </c>
      <c r="AP27" s="15" t="e">
        <f>#REF!/Deseason_VA!AP27*100</f>
        <v>#REF!</v>
      </c>
      <c r="AQ27" s="15" t="e">
        <f>#REF!/Deseason_VA!AQ27*100</f>
        <v>#REF!</v>
      </c>
    </row>
    <row r="28" spans="1:43" s="8" customFormat="1" ht="18" customHeight="1" x14ac:dyDescent="0.2">
      <c r="A28" s="55" t="s">
        <v>15</v>
      </c>
      <c r="B28" s="23" t="e">
        <f>#REF!/Deseason_VA!B28*100</f>
        <v>#REF!</v>
      </c>
      <c r="C28" s="23" t="e">
        <f>#REF!/Deseason_VA!C28*100</f>
        <v>#REF!</v>
      </c>
      <c r="D28" s="23" t="e">
        <f>#REF!/Deseason_VA!D28*100</f>
        <v>#REF!</v>
      </c>
      <c r="E28" s="23" t="e">
        <f>#REF!/Deseason_VA!E28*100</f>
        <v>#REF!</v>
      </c>
      <c r="F28" s="23" t="e">
        <f>#REF!/Deseason_VA!F28*100</f>
        <v>#REF!</v>
      </c>
      <c r="G28" s="23" t="e">
        <f>#REF!/Deseason_VA!G28*100</f>
        <v>#REF!</v>
      </c>
      <c r="H28" s="23" t="e">
        <f>#REF!/Deseason_VA!H28*100</f>
        <v>#REF!</v>
      </c>
      <c r="I28" s="23" t="e">
        <f>#REF!/Deseason_VA!I28*100</f>
        <v>#REF!</v>
      </c>
      <c r="J28" s="23" t="e">
        <f>#REF!/Deseason_VA!J28*100</f>
        <v>#REF!</v>
      </c>
      <c r="K28" s="23" t="e">
        <f>#REF!/Deseason_VA!K28*100</f>
        <v>#REF!</v>
      </c>
      <c r="L28" s="23" t="e">
        <f>#REF!/Deseason_VA!L28*100</f>
        <v>#REF!</v>
      </c>
      <c r="M28" s="23" t="e">
        <f>#REF!/Deseason_VA!M28*100</f>
        <v>#REF!</v>
      </c>
      <c r="N28" s="23" t="e">
        <f>#REF!/Deseason_VA!N28*100</f>
        <v>#REF!</v>
      </c>
      <c r="O28" s="23" t="e">
        <f>#REF!/Deseason_VA!O28*100</f>
        <v>#REF!</v>
      </c>
      <c r="P28" s="23" t="e">
        <f>#REF!/Deseason_VA!P28*100</f>
        <v>#REF!</v>
      </c>
      <c r="Q28" s="23" t="e">
        <f>#REF!/Deseason_VA!Q28*100</f>
        <v>#REF!</v>
      </c>
      <c r="R28" s="23" t="e">
        <f>#REF!/Deseason_VA!R28*100</f>
        <v>#REF!</v>
      </c>
      <c r="S28" s="23" t="e">
        <f>#REF!/Deseason_VA!S28*100</f>
        <v>#REF!</v>
      </c>
      <c r="T28" s="23" t="e">
        <f>#REF!/Deseason_VA!T28*100</f>
        <v>#REF!</v>
      </c>
      <c r="U28" s="23" t="e">
        <f>#REF!/Deseason_VA!U28*100</f>
        <v>#REF!</v>
      </c>
      <c r="V28" s="23" t="e">
        <f>#REF!/Deseason_VA!V28*100</f>
        <v>#REF!</v>
      </c>
      <c r="W28" s="23" t="e">
        <f>#REF!/Deseason_VA!W28*100</f>
        <v>#REF!</v>
      </c>
      <c r="X28" s="23" t="e">
        <f>#REF!/Deseason_VA!X28*100</f>
        <v>#REF!</v>
      </c>
      <c r="Y28" s="23" t="e">
        <f>#REF!/Deseason_VA!Y28*100</f>
        <v>#REF!</v>
      </c>
      <c r="Z28" s="23" t="e">
        <f>#REF!/Deseason_VA!Z28*100</f>
        <v>#REF!</v>
      </c>
      <c r="AA28" s="23" t="e">
        <f>#REF!/Deseason_VA!AA28*100</f>
        <v>#REF!</v>
      </c>
      <c r="AB28" s="23" t="e">
        <f>#REF!/Deseason_VA!AB28*100</f>
        <v>#REF!</v>
      </c>
      <c r="AC28" s="23" t="e">
        <f>#REF!/Deseason_VA!AC28*100</f>
        <v>#REF!</v>
      </c>
      <c r="AD28" s="23" t="e">
        <f>#REF!/Deseason_VA!AD28*100</f>
        <v>#REF!</v>
      </c>
      <c r="AE28" s="23" t="e">
        <f>#REF!/Deseason_VA!AE28*100</f>
        <v>#REF!</v>
      </c>
      <c r="AF28" s="15" t="e">
        <f>#REF!/Deseason_VA!AF28*100</f>
        <v>#REF!</v>
      </c>
      <c r="AG28" s="15" t="e">
        <f>#REF!/Deseason_VA!AG28*100</f>
        <v>#REF!</v>
      </c>
      <c r="AH28" s="15" t="e">
        <f>#REF!/Deseason_VA!AH28*100</f>
        <v>#REF!</v>
      </c>
      <c r="AI28" s="15" t="e">
        <f>#REF!/Deseason_VA!AI28*100</f>
        <v>#REF!</v>
      </c>
      <c r="AJ28" s="15" t="e">
        <f>#REF!/Deseason_VA!AJ28*100</f>
        <v>#REF!</v>
      </c>
      <c r="AK28" s="15" t="e">
        <f>#REF!/Deseason_VA!AK28*100</f>
        <v>#REF!</v>
      </c>
      <c r="AL28" s="15" t="e">
        <f>#REF!/Deseason_VA!AL28*100</f>
        <v>#REF!</v>
      </c>
      <c r="AM28" s="15" t="e">
        <f>#REF!/Deseason_VA!AM28*100</f>
        <v>#REF!</v>
      </c>
      <c r="AN28" s="15" t="e">
        <f>#REF!/Deseason_VA!AN28*100</f>
        <v>#REF!</v>
      </c>
      <c r="AO28" s="15" t="e">
        <f>#REF!/Deseason_VA!AO28*100</f>
        <v>#REF!</v>
      </c>
      <c r="AP28" s="15" t="e">
        <f>#REF!/Deseason_VA!AP28*100</f>
        <v>#REF!</v>
      </c>
      <c r="AQ28" s="15" t="e">
        <f>#REF!/Deseason_VA!AQ28*100</f>
        <v>#REF!</v>
      </c>
    </row>
    <row r="29" spans="1:43" s="8" customFormat="1" ht="18" customHeight="1" x14ac:dyDescent="0.2">
      <c r="A29" s="55" t="s">
        <v>16</v>
      </c>
      <c r="B29" s="23" t="e">
        <f>#REF!/Deseason_VA!B29*100</f>
        <v>#REF!</v>
      </c>
      <c r="C29" s="23" t="e">
        <f>#REF!/Deseason_VA!C29*100</f>
        <v>#REF!</v>
      </c>
      <c r="D29" s="23" t="e">
        <f>#REF!/Deseason_VA!D29*100</f>
        <v>#REF!</v>
      </c>
      <c r="E29" s="23" t="e">
        <f>#REF!/Deseason_VA!E29*100</f>
        <v>#REF!</v>
      </c>
      <c r="F29" s="23" t="e">
        <f>#REF!/Deseason_VA!F29*100</f>
        <v>#REF!</v>
      </c>
      <c r="G29" s="23" t="e">
        <f>#REF!/Deseason_VA!G29*100</f>
        <v>#REF!</v>
      </c>
      <c r="H29" s="23" t="e">
        <f>#REF!/Deseason_VA!H29*100</f>
        <v>#REF!</v>
      </c>
      <c r="I29" s="23" t="e">
        <f>#REF!/Deseason_VA!I29*100</f>
        <v>#REF!</v>
      </c>
      <c r="J29" s="23" t="e">
        <f>#REF!/Deseason_VA!J29*100</f>
        <v>#REF!</v>
      </c>
      <c r="K29" s="23" t="e">
        <f>#REF!/Deseason_VA!K29*100</f>
        <v>#REF!</v>
      </c>
      <c r="L29" s="23" t="e">
        <f>#REF!/Deseason_VA!L29*100</f>
        <v>#REF!</v>
      </c>
      <c r="M29" s="23" t="e">
        <f>#REF!/Deseason_VA!M29*100</f>
        <v>#REF!</v>
      </c>
      <c r="N29" s="23" t="e">
        <f>#REF!/Deseason_VA!N29*100</f>
        <v>#REF!</v>
      </c>
      <c r="O29" s="23" t="e">
        <f>#REF!/Deseason_VA!O29*100</f>
        <v>#REF!</v>
      </c>
      <c r="P29" s="23" t="e">
        <f>#REF!/Deseason_VA!P29*100</f>
        <v>#REF!</v>
      </c>
      <c r="Q29" s="23" t="e">
        <f>#REF!/Deseason_VA!Q29*100</f>
        <v>#REF!</v>
      </c>
      <c r="R29" s="23" t="e">
        <f>#REF!/Deseason_VA!R29*100</f>
        <v>#REF!</v>
      </c>
      <c r="S29" s="23" t="e">
        <f>#REF!/Deseason_VA!S29*100</f>
        <v>#REF!</v>
      </c>
      <c r="T29" s="23" t="e">
        <f>#REF!/Deseason_VA!T29*100</f>
        <v>#REF!</v>
      </c>
      <c r="U29" s="23" t="e">
        <f>#REF!/Deseason_VA!U29*100</f>
        <v>#REF!</v>
      </c>
      <c r="V29" s="23" t="e">
        <f>#REF!/Deseason_VA!V29*100</f>
        <v>#REF!</v>
      </c>
      <c r="W29" s="23" t="e">
        <f>#REF!/Deseason_VA!W29*100</f>
        <v>#REF!</v>
      </c>
      <c r="X29" s="23" t="e">
        <f>#REF!/Deseason_VA!X29*100</f>
        <v>#REF!</v>
      </c>
      <c r="Y29" s="23" t="e">
        <f>#REF!/Deseason_VA!Y29*100</f>
        <v>#REF!</v>
      </c>
      <c r="Z29" s="23" t="e">
        <f>#REF!/Deseason_VA!Z29*100</f>
        <v>#REF!</v>
      </c>
      <c r="AA29" s="23" t="e">
        <f>#REF!/Deseason_VA!AA29*100</f>
        <v>#REF!</v>
      </c>
      <c r="AB29" s="23" t="e">
        <f>#REF!/Deseason_VA!AB29*100</f>
        <v>#REF!</v>
      </c>
      <c r="AC29" s="23" t="e">
        <f>#REF!/Deseason_VA!AC29*100</f>
        <v>#REF!</v>
      </c>
      <c r="AD29" s="23" t="e">
        <f>#REF!/Deseason_VA!AD29*100</f>
        <v>#REF!</v>
      </c>
      <c r="AE29" s="23" t="e">
        <f>#REF!/Deseason_VA!AE29*100</f>
        <v>#REF!</v>
      </c>
      <c r="AF29" s="15" t="e">
        <f>#REF!/Deseason_VA!AF29*100</f>
        <v>#REF!</v>
      </c>
      <c r="AG29" s="15" t="e">
        <f>#REF!/Deseason_VA!AG29*100</f>
        <v>#REF!</v>
      </c>
      <c r="AH29" s="15" t="e">
        <f>#REF!/Deseason_VA!AH29*100</f>
        <v>#REF!</v>
      </c>
      <c r="AI29" s="15" t="e">
        <f>#REF!/Deseason_VA!AI29*100</f>
        <v>#REF!</v>
      </c>
      <c r="AJ29" s="15" t="e">
        <f>#REF!/Deseason_VA!AJ29*100</f>
        <v>#REF!</v>
      </c>
      <c r="AK29" s="15" t="e">
        <f>#REF!/Deseason_VA!AK29*100</f>
        <v>#REF!</v>
      </c>
      <c r="AL29" s="15" t="e">
        <f>#REF!/Deseason_VA!AL29*100</f>
        <v>#REF!</v>
      </c>
      <c r="AM29" s="15" t="e">
        <f>#REF!/Deseason_VA!AM29*100</f>
        <v>#REF!</v>
      </c>
      <c r="AN29" s="15" t="e">
        <f>#REF!/Deseason_VA!AN29*100</f>
        <v>#REF!</v>
      </c>
      <c r="AO29" s="15" t="e">
        <f>#REF!/Deseason_VA!AO29*100</f>
        <v>#REF!</v>
      </c>
      <c r="AP29" s="15" t="e">
        <f>#REF!/Deseason_VA!AP29*100</f>
        <v>#REF!</v>
      </c>
      <c r="AQ29" s="15" t="e">
        <f>#REF!/Deseason_VA!AQ29*100</f>
        <v>#REF!</v>
      </c>
    </row>
    <row r="30" spans="1:43" s="8" customFormat="1" ht="18" customHeight="1" x14ac:dyDescent="0.2">
      <c r="A30" s="55" t="s">
        <v>58</v>
      </c>
      <c r="B30" s="23" t="e">
        <f>#REF!/Deseason_VA!B30*100</f>
        <v>#REF!</v>
      </c>
      <c r="C30" s="23" t="e">
        <f>#REF!/Deseason_VA!C30*100</f>
        <v>#REF!</v>
      </c>
      <c r="D30" s="23" t="e">
        <f>#REF!/Deseason_VA!D30*100</f>
        <v>#REF!</v>
      </c>
      <c r="E30" s="23" t="e">
        <f>#REF!/Deseason_VA!E30*100</f>
        <v>#REF!</v>
      </c>
      <c r="F30" s="23" t="e">
        <f>#REF!/Deseason_VA!F30*100</f>
        <v>#REF!</v>
      </c>
      <c r="G30" s="23" t="e">
        <f>#REF!/Deseason_VA!G30*100</f>
        <v>#REF!</v>
      </c>
      <c r="H30" s="23" t="e">
        <f>#REF!/Deseason_VA!H30*100</f>
        <v>#REF!</v>
      </c>
      <c r="I30" s="23" t="e">
        <f>#REF!/Deseason_VA!I30*100</f>
        <v>#REF!</v>
      </c>
      <c r="J30" s="23" t="e">
        <f>#REF!/Deseason_VA!J30*100</f>
        <v>#REF!</v>
      </c>
      <c r="K30" s="23" t="e">
        <f>#REF!/Deseason_VA!K30*100</f>
        <v>#REF!</v>
      </c>
      <c r="L30" s="23" t="e">
        <f>#REF!/Deseason_VA!L30*100</f>
        <v>#REF!</v>
      </c>
      <c r="M30" s="23" t="e">
        <f>#REF!/Deseason_VA!M30*100</f>
        <v>#REF!</v>
      </c>
      <c r="N30" s="23" t="e">
        <f>#REF!/Deseason_VA!N30*100</f>
        <v>#REF!</v>
      </c>
      <c r="O30" s="23" t="e">
        <f>#REF!/Deseason_VA!O30*100</f>
        <v>#REF!</v>
      </c>
      <c r="P30" s="23" t="e">
        <f>#REF!/Deseason_VA!P30*100</f>
        <v>#REF!</v>
      </c>
      <c r="Q30" s="23" t="e">
        <f>#REF!/Deseason_VA!Q30*100</f>
        <v>#REF!</v>
      </c>
      <c r="R30" s="23" t="e">
        <f>#REF!/Deseason_VA!R30*100</f>
        <v>#REF!</v>
      </c>
      <c r="S30" s="23" t="e">
        <f>#REF!/Deseason_VA!S30*100</f>
        <v>#REF!</v>
      </c>
      <c r="T30" s="23" t="e">
        <f>#REF!/Deseason_VA!T30*100</f>
        <v>#REF!</v>
      </c>
      <c r="U30" s="23" t="e">
        <f>#REF!/Deseason_VA!U30*100</f>
        <v>#REF!</v>
      </c>
      <c r="V30" s="23" t="e">
        <f>#REF!/Deseason_VA!V30*100</f>
        <v>#REF!</v>
      </c>
      <c r="W30" s="23" t="e">
        <f>#REF!/Deseason_VA!W30*100</f>
        <v>#REF!</v>
      </c>
      <c r="X30" s="23" t="e">
        <f>#REF!/Deseason_VA!X30*100</f>
        <v>#REF!</v>
      </c>
      <c r="Y30" s="23" t="e">
        <f>#REF!/Deseason_VA!Y30*100</f>
        <v>#REF!</v>
      </c>
      <c r="Z30" s="23" t="e">
        <f>#REF!/Deseason_VA!Z30*100</f>
        <v>#REF!</v>
      </c>
      <c r="AA30" s="23" t="e">
        <f>#REF!/Deseason_VA!AA30*100</f>
        <v>#REF!</v>
      </c>
      <c r="AB30" s="23" t="e">
        <f>#REF!/Deseason_VA!AB30*100</f>
        <v>#REF!</v>
      </c>
      <c r="AC30" s="23" t="e">
        <f>#REF!/Deseason_VA!AC30*100</f>
        <v>#REF!</v>
      </c>
      <c r="AD30" s="23" t="e">
        <f>#REF!/Deseason_VA!AD30*100</f>
        <v>#REF!</v>
      </c>
      <c r="AE30" s="23" t="e">
        <f>#REF!/Deseason_VA!AE30*100</f>
        <v>#REF!</v>
      </c>
      <c r="AF30" s="15" t="e">
        <f>#REF!/Deseason_VA!AF30*100</f>
        <v>#REF!</v>
      </c>
      <c r="AG30" s="15" t="e">
        <f>#REF!/Deseason_VA!AG30*100</f>
        <v>#REF!</v>
      </c>
      <c r="AH30" s="15" t="e">
        <f>#REF!/Deseason_VA!AH30*100</f>
        <v>#REF!</v>
      </c>
      <c r="AI30" s="15" t="e">
        <f>#REF!/Deseason_VA!AI30*100</f>
        <v>#REF!</v>
      </c>
      <c r="AJ30" s="15" t="e">
        <f>#REF!/Deseason_VA!AJ30*100</f>
        <v>#REF!</v>
      </c>
      <c r="AK30" s="15" t="e">
        <f>#REF!/Deseason_VA!AK30*100</f>
        <v>#REF!</v>
      </c>
      <c r="AL30" s="15" t="e">
        <f>#REF!/Deseason_VA!AL30*100</f>
        <v>#REF!</v>
      </c>
      <c r="AM30" s="15" t="e">
        <f>#REF!/Deseason_VA!AM30*100</f>
        <v>#REF!</v>
      </c>
      <c r="AN30" s="15" t="e">
        <f>#REF!/Deseason_VA!AN30*100</f>
        <v>#REF!</v>
      </c>
      <c r="AO30" s="15" t="e">
        <f>#REF!/Deseason_VA!AO30*100</f>
        <v>#REF!</v>
      </c>
      <c r="AP30" s="15" t="e">
        <f>#REF!/Deseason_VA!AP30*100</f>
        <v>#REF!</v>
      </c>
      <c r="AQ30" s="15" t="e">
        <f>#REF!/Deseason_VA!AQ30*100</f>
        <v>#REF!</v>
      </c>
    </row>
    <row r="31" spans="1:43" s="8" customFormat="1" ht="18" customHeight="1" x14ac:dyDescent="0.2">
      <c r="A31" s="55" t="s">
        <v>71</v>
      </c>
      <c r="B31" s="23" t="e">
        <f>#REF!/Deseason_VA!B31*100</f>
        <v>#REF!</v>
      </c>
      <c r="C31" s="23" t="e">
        <f>#REF!/Deseason_VA!C31*100</f>
        <v>#REF!</v>
      </c>
      <c r="D31" s="23" t="e">
        <f>#REF!/Deseason_VA!D31*100</f>
        <v>#REF!</v>
      </c>
      <c r="E31" s="23" t="e">
        <f>#REF!/Deseason_VA!E31*100</f>
        <v>#REF!</v>
      </c>
      <c r="F31" s="23" t="e">
        <f>#REF!/Deseason_VA!F31*100</f>
        <v>#REF!</v>
      </c>
      <c r="G31" s="23" t="e">
        <f>#REF!/Deseason_VA!G31*100</f>
        <v>#REF!</v>
      </c>
      <c r="H31" s="23" t="e">
        <f>#REF!/Deseason_VA!H31*100</f>
        <v>#REF!</v>
      </c>
      <c r="I31" s="23" t="e">
        <f>#REF!/Deseason_VA!I31*100</f>
        <v>#REF!</v>
      </c>
      <c r="J31" s="23" t="e">
        <f>#REF!/Deseason_VA!J31*100</f>
        <v>#REF!</v>
      </c>
      <c r="K31" s="23" t="e">
        <f>#REF!/Deseason_VA!K31*100</f>
        <v>#REF!</v>
      </c>
      <c r="L31" s="23" t="e">
        <f>#REF!/Deseason_VA!L31*100</f>
        <v>#REF!</v>
      </c>
      <c r="M31" s="23" t="e">
        <f>#REF!/Deseason_VA!M31*100</f>
        <v>#REF!</v>
      </c>
      <c r="N31" s="23" t="e">
        <f>#REF!/Deseason_VA!N31*100</f>
        <v>#REF!</v>
      </c>
      <c r="O31" s="23" t="e">
        <f>#REF!/Deseason_VA!O31*100</f>
        <v>#REF!</v>
      </c>
      <c r="P31" s="23" t="e">
        <f>#REF!/Deseason_VA!P31*100</f>
        <v>#REF!</v>
      </c>
      <c r="Q31" s="23" t="s">
        <v>79</v>
      </c>
      <c r="R31" s="23" t="e">
        <f>#REF!/Deseason_VA!R31*100</f>
        <v>#REF!</v>
      </c>
      <c r="S31" s="23" t="e">
        <f>#REF!/Deseason_VA!S31*100</f>
        <v>#REF!</v>
      </c>
      <c r="T31" s="23" t="e">
        <f>#REF!/Deseason_VA!T31*100</f>
        <v>#REF!</v>
      </c>
      <c r="U31" s="23" t="e">
        <f>#REF!/Deseason_VA!U31*100</f>
        <v>#REF!</v>
      </c>
      <c r="V31" s="23" t="e">
        <f>#REF!/Deseason_VA!V31*100</f>
        <v>#REF!</v>
      </c>
      <c r="W31" s="23" t="e">
        <f>#REF!/Deseason_VA!W31*100</f>
        <v>#REF!</v>
      </c>
      <c r="X31" s="23" t="e">
        <f>#REF!/Deseason_VA!X31*100</f>
        <v>#REF!</v>
      </c>
      <c r="Y31" s="23" t="e">
        <f>#REF!/Deseason_VA!Y31*100</f>
        <v>#REF!</v>
      </c>
      <c r="Z31" s="23" t="e">
        <f>#REF!/Deseason_VA!Z31*100</f>
        <v>#REF!</v>
      </c>
      <c r="AA31" s="23" t="e">
        <f>#REF!/Deseason_VA!AA31*100</f>
        <v>#REF!</v>
      </c>
      <c r="AB31" s="23" t="e">
        <f>#REF!/Deseason_VA!AB31*100</f>
        <v>#REF!</v>
      </c>
      <c r="AC31" s="23" t="e">
        <f>#REF!/Deseason_VA!AC31*100</f>
        <v>#REF!</v>
      </c>
      <c r="AD31" s="23" t="e">
        <f>#REF!/Deseason_VA!AD31*100</f>
        <v>#REF!</v>
      </c>
      <c r="AE31" s="23" t="e">
        <f>#REF!/Deseason_VA!AE31*100</f>
        <v>#REF!</v>
      </c>
      <c r="AF31" s="15" t="e">
        <f>#REF!/Deseason_VA!AF31*100</f>
        <v>#REF!</v>
      </c>
      <c r="AG31" s="15" t="e">
        <f>#REF!/Deseason_VA!AG31*100</f>
        <v>#REF!</v>
      </c>
      <c r="AH31" s="15" t="e">
        <f>#REF!/Deseason_VA!AH31*100</f>
        <v>#REF!</v>
      </c>
      <c r="AI31" s="15" t="e">
        <f>#REF!/Deseason_VA!AI31*100</f>
        <v>#REF!</v>
      </c>
      <c r="AJ31" s="15" t="e">
        <f>#REF!/Deseason_VA!AJ31*100</f>
        <v>#REF!</v>
      </c>
      <c r="AK31" s="15" t="e">
        <f>#REF!/Deseason_VA!AK31*100</f>
        <v>#REF!</v>
      </c>
      <c r="AL31" s="15" t="e">
        <f>#REF!/Deseason_VA!AL31*100</f>
        <v>#REF!</v>
      </c>
      <c r="AM31" s="15" t="e">
        <f>#REF!/Deseason_VA!AM31*100</f>
        <v>#REF!</v>
      </c>
      <c r="AN31" s="15" t="e">
        <f>#REF!/Deseason_VA!AN31*100</f>
        <v>#REF!</v>
      </c>
      <c r="AO31" s="15" t="e">
        <f>#REF!/Deseason_VA!AO31*100</f>
        <v>#REF!</v>
      </c>
      <c r="AP31" s="15" t="e">
        <f>#REF!/Deseason_VA!AP31*100</f>
        <v>#REF!</v>
      </c>
      <c r="AQ31" s="15" t="e">
        <f>#REF!/Deseason_VA!AQ31*100</f>
        <v>#REF!</v>
      </c>
    </row>
    <row r="32" spans="1:43" s="8" customFormat="1" ht="18" customHeight="1" x14ac:dyDescent="0.2">
      <c r="A32" s="55" t="s">
        <v>17</v>
      </c>
      <c r="B32" s="23" t="e">
        <f>#REF!/Deseason_VA!B32*100</f>
        <v>#REF!</v>
      </c>
      <c r="C32" s="23" t="e">
        <f>#REF!/Deseason_VA!C32*100</f>
        <v>#REF!</v>
      </c>
      <c r="D32" s="23" t="e">
        <f>#REF!/Deseason_VA!D32*100</f>
        <v>#REF!</v>
      </c>
      <c r="E32" s="23" t="e">
        <f>#REF!/Deseason_VA!E32*100</f>
        <v>#REF!</v>
      </c>
      <c r="F32" s="23" t="e">
        <f>#REF!/Deseason_VA!F32*100</f>
        <v>#REF!</v>
      </c>
      <c r="G32" s="23" t="e">
        <f>#REF!/Deseason_VA!G32*100</f>
        <v>#REF!</v>
      </c>
      <c r="H32" s="23" t="e">
        <f>#REF!/Deseason_VA!H32*100</f>
        <v>#REF!</v>
      </c>
      <c r="I32" s="23" t="e">
        <f>#REF!/Deseason_VA!I32*100</f>
        <v>#REF!</v>
      </c>
      <c r="J32" s="23" t="e">
        <f>#REF!/Deseason_VA!J32*100</f>
        <v>#REF!</v>
      </c>
      <c r="K32" s="23" t="e">
        <f>#REF!/Deseason_VA!K32*100</f>
        <v>#REF!</v>
      </c>
      <c r="L32" s="23" t="e">
        <f>#REF!/Deseason_VA!L32*100</f>
        <v>#REF!</v>
      </c>
      <c r="M32" s="23" t="e">
        <f>#REF!/Deseason_VA!M32*100</f>
        <v>#REF!</v>
      </c>
      <c r="N32" s="23" t="e">
        <f>#REF!/Deseason_VA!N32*100</f>
        <v>#REF!</v>
      </c>
      <c r="O32" s="23" t="e">
        <f>#REF!/Deseason_VA!O32*100</f>
        <v>#REF!</v>
      </c>
      <c r="P32" s="23" t="e">
        <f>#REF!/Deseason_VA!P32*100</f>
        <v>#REF!</v>
      </c>
      <c r="Q32" s="23" t="e">
        <f>#REF!/Deseason_VA!Q32*100</f>
        <v>#REF!</v>
      </c>
      <c r="R32" s="23" t="e">
        <f>#REF!/Deseason_VA!R32*100</f>
        <v>#REF!</v>
      </c>
      <c r="S32" s="23" t="e">
        <f>#REF!/Deseason_VA!S32*100</f>
        <v>#REF!</v>
      </c>
      <c r="T32" s="23" t="e">
        <f>#REF!/Deseason_VA!T32*100</f>
        <v>#REF!</v>
      </c>
      <c r="U32" s="23" t="e">
        <f>#REF!/Deseason_VA!U32*100</f>
        <v>#REF!</v>
      </c>
      <c r="V32" s="23" t="e">
        <f>#REF!/Deseason_VA!V32*100</f>
        <v>#REF!</v>
      </c>
      <c r="W32" s="23" t="e">
        <f>#REF!/Deseason_VA!W32*100</f>
        <v>#REF!</v>
      </c>
      <c r="X32" s="23" t="e">
        <f>#REF!/Deseason_VA!X32*100</f>
        <v>#REF!</v>
      </c>
      <c r="Y32" s="23" t="e">
        <f>#REF!/Deseason_VA!Y32*100</f>
        <v>#REF!</v>
      </c>
      <c r="Z32" s="23" t="e">
        <f>#REF!/Deseason_VA!Z32*100</f>
        <v>#REF!</v>
      </c>
      <c r="AA32" s="23" t="e">
        <f>#REF!/Deseason_VA!AA32*100</f>
        <v>#REF!</v>
      </c>
      <c r="AB32" s="23" t="e">
        <f>#REF!/Deseason_VA!AB32*100</f>
        <v>#REF!</v>
      </c>
      <c r="AC32" s="23" t="e">
        <f>#REF!/Deseason_VA!AC32*100</f>
        <v>#REF!</v>
      </c>
      <c r="AD32" s="23" t="e">
        <f>#REF!/Deseason_VA!AD32*100</f>
        <v>#REF!</v>
      </c>
      <c r="AE32" s="23" t="e">
        <f>#REF!/Deseason_VA!AE32*100</f>
        <v>#REF!</v>
      </c>
      <c r="AF32" s="15" t="e">
        <f>#REF!/Deseason_VA!AF32*100</f>
        <v>#REF!</v>
      </c>
      <c r="AG32" s="15" t="e">
        <f>#REF!/Deseason_VA!AG32*100</f>
        <v>#REF!</v>
      </c>
      <c r="AH32" s="15" t="e">
        <f>#REF!/Deseason_VA!AH32*100</f>
        <v>#REF!</v>
      </c>
      <c r="AI32" s="15" t="e">
        <f>#REF!/Deseason_VA!AI32*100</f>
        <v>#REF!</v>
      </c>
      <c r="AJ32" s="15" t="e">
        <f>#REF!/Deseason_VA!AJ32*100</f>
        <v>#REF!</v>
      </c>
      <c r="AK32" s="15" t="e">
        <f>#REF!/Deseason_VA!AK32*100</f>
        <v>#REF!</v>
      </c>
      <c r="AL32" s="15" t="e">
        <f>#REF!/Deseason_VA!AL32*100</f>
        <v>#REF!</v>
      </c>
      <c r="AM32" s="15" t="e">
        <f>#REF!/Deseason_VA!AM32*100</f>
        <v>#REF!</v>
      </c>
      <c r="AN32" s="15" t="e">
        <f>#REF!/Deseason_VA!AN32*100</f>
        <v>#REF!</v>
      </c>
      <c r="AO32" s="15" t="e">
        <f>#REF!/Deseason_VA!AO32*100</f>
        <v>#REF!</v>
      </c>
      <c r="AP32" s="15" t="e">
        <f>#REF!/Deseason_VA!AP32*100</f>
        <v>#REF!</v>
      </c>
      <c r="AQ32" s="15" t="e">
        <f>#REF!/Deseason_VA!AQ32*100</f>
        <v>#REF!</v>
      </c>
    </row>
    <row r="33" spans="1:43" s="8" customFormat="1" ht="18" customHeight="1" x14ac:dyDescent="0.2">
      <c r="A33" s="55" t="s">
        <v>59</v>
      </c>
      <c r="B33" s="23" t="e">
        <f>#REF!/Deseason_VA!B33*100</f>
        <v>#REF!</v>
      </c>
      <c r="C33" s="23" t="e">
        <f>#REF!/Deseason_VA!C33*100</f>
        <v>#REF!</v>
      </c>
      <c r="D33" s="23" t="e">
        <f>#REF!/Deseason_VA!D33*100</f>
        <v>#REF!</v>
      </c>
      <c r="E33" s="23" t="e">
        <f>#REF!/Deseason_VA!E33*100</f>
        <v>#REF!</v>
      </c>
      <c r="F33" s="23" t="e">
        <f>#REF!/Deseason_VA!F33*100</f>
        <v>#REF!</v>
      </c>
      <c r="G33" s="23" t="e">
        <f>#REF!/Deseason_VA!G33*100</f>
        <v>#REF!</v>
      </c>
      <c r="H33" s="23" t="e">
        <f>#REF!/Deseason_VA!H33*100</f>
        <v>#REF!</v>
      </c>
      <c r="I33" s="23" t="e">
        <f>#REF!/Deseason_VA!I33*100</f>
        <v>#REF!</v>
      </c>
      <c r="J33" s="23" t="e">
        <f>#REF!/Deseason_VA!J33*100</f>
        <v>#REF!</v>
      </c>
      <c r="K33" s="23" t="e">
        <f>#REF!/Deseason_VA!K33*100</f>
        <v>#REF!</v>
      </c>
      <c r="L33" s="23" t="e">
        <f>#REF!/Deseason_VA!L33*100</f>
        <v>#REF!</v>
      </c>
      <c r="M33" s="23" t="e">
        <f>#REF!/Deseason_VA!M33*100</f>
        <v>#REF!</v>
      </c>
      <c r="N33" s="23" t="e">
        <f>#REF!/Deseason_VA!N33*100</f>
        <v>#REF!</v>
      </c>
      <c r="O33" s="23" t="e">
        <f>#REF!/Deseason_VA!O33*100</f>
        <v>#REF!</v>
      </c>
      <c r="P33" s="23" t="e">
        <f>#REF!/Deseason_VA!P33*100</f>
        <v>#REF!</v>
      </c>
      <c r="Q33" s="23" t="e">
        <f>#REF!/Deseason_VA!Q33*100</f>
        <v>#REF!</v>
      </c>
      <c r="R33" s="23" t="e">
        <f>#REF!/Deseason_VA!R33*100</f>
        <v>#REF!</v>
      </c>
      <c r="S33" s="23" t="e">
        <f>#REF!/Deseason_VA!S33*100</f>
        <v>#REF!</v>
      </c>
      <c r="T33" s="23" t="e">
        <f>#REF!/Deseason_VA!T33*100</f>
        <v>#REF!</v>
      </c>
      <c r="U33" s="23" t="e">
        <f>#REF!/Deseason_VA!U33*100</f>
        <v>#REF!</v>
      </c>
      <c r="V33" s="23" t="e">
        <f>#REF!/Deseason_VA!V33*100</f>
        <v>#REF!</v>
      </c>
      <c r="W33" s="23" t="e">
        <f>#REF!/Deseason_VA!W33*100</f>
        <v>#REF!</v>
      </c>
      <c r="X33" s="23" t="e">
        <f>#REF!/Deseason_VA!X33*100</f>
        <v>#REF!</v>
      </c>
      <c r="Y33" s="23" t="e">
        <f>#REF!/Deseason_VA!Y33*100</f>
        <v>#REF!</v>
      </c>
      <c r="Z33" s="23" t="e">
        <f>#REF!/Deseason_VA!Z33*100</f>
        <v>#REF!</v>
      </c>
      <c r="AA33" s="23" t="e">
        <f>#REF!/Deseason_VA!AA33*100</f>
        <v>#REF!</v>
      </c>
      <c r="AB33" s="23" t="e">
        <f>#REF!/Deseason_VA!AB33*100</f>
        <v>#REF!</v>
      </c>
      <c r="AC33" s="23" t="e">
        <f>#REF!/Deseason_VA!AC33*100</f>
        <v>#REF!</v>
      </c>
      <c r="AD33" s="23" t="e">
        <f>#REF!/Deseason_VA!AD33*100</f>
        <v>#REF!</v>
      </c>
      <c r="AE33" s="23" t="e">
        <f>#REF!/Deseason_VA!AE33*100</f>
        <v>#REF!</v>
      </c>
      <c r="AF33" s="15" t="e">
        <f>#REF!/Deseason_VA!AF33*100</f>
        <v>#REF!</v>
      </c>
      <c r="AG33" s="15" t="e">
        <f>#REF!/Deseason_VA!AG33*100</f>
        <v>#REF!</v>
      </c>
      <c r="AH33" s="15" t="e">
        <f>#REF!/Deseason_VA!AH33*100</f>
        <v>#REF!</v>
      </c>
      <c r="AI33" s="15" t="e">
        <f>#REF!/Deseason_VA!AI33*100</f>
        <v>#REF!</v>
      </c>
      <c r="AJ33" s="15" t="e">
        <f>#REF!/Deseason_VA!AJ33*100</f>
        <v>#REF!</v>
      </c>
      <c r="AK33" s="15" t="e">
        <f>#REF!/Deseason_VA!AK33*100</f>
        <v>#REF!</v>
      </c>
      <c r="AL33" s="15" t="e">
        <f>#REF!/Deseason_VA!AL33*100</f>
        <v>#REF!</v>
      </c>
      <c r="AM33" s="15" t="e">
        <f>#REF!/Deseason_VA!AM33*100</f>
        <v>#REF!</v>
      </c>
      <c r="AN33" s="15" t="e">
        <f>#REF!/Deseason_VA!AN33*100</f>
        <v>#REF!</v>
      </c>
      <c r="AO33" s="15" t="e">
        <f>#REF!/Deseason_VA!AO33*100</f>
        <v>#REF!</v>
      </c>
      <c r="AP33" s="15" t="e">
        <f>#REF!/Deseason_VA!AP33*100</f>
        <v>#REF!</v>
      </c>
      <c r="AQ33" s="15" t="e">
        <f>#REF!/Deseason_VA!AQ33*100</f>
        <v>#REF!</v>
      </c>
    </row>
    <row r="34" spans="1:43" ht="18" customHeight="1" x14ac:dyDescent="0.2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ht="18" customHeight="1" x14ac:dyDescent="0.2">
      <c r="A35" s="2" t="s">
        <v>95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11" customFormat="1" ht="18" customHeight="1" thickBot="1" x14ac:dyDescent="0.25">
      <c r="A36" s="24" t="s">
        <v>76</v>
      </c>
      <c r="B36" s="24" t="e">
        <f>#REF!/Deseason_VA!B36*100</f>
        <v>#REF!</v>
      </c>
      <c r="C36" s="24" t="e">
        <f>#REF!/Deseason_VA!C36*100</f>
        <v>#REF!</v>
      </c>
      <c r="D36" s="24" t="e">
        <f>#REF!/Deseason_VA!D36*100</f>
        <v>#REF!</v>
      </c>
      <c r="E36" s="24" t="e">
        <f>#REF!/Deseason_VA!E36*100</f>
        <v>#REF!</v>
      </c>
      <c r="F36" s="24" t="e">
        <f>#REF!/Deseason_VA!F36*100</f>
        <v>#REF!</v>
      </c>
      <c r="G36" s="24" t="e">
        <f>#REF!/Deseason_VA!G36*100</f>
        <v>#REF!</v>
      </c>
      <c r="H36" s="24" t="e">
        <f>#REF!/Deseason_VA!H36*100</f>
        <v>#REF!</v>
      </c>
      <c r="I36" s="24" t="e">
        <f>#REF!/Deseason_VA!I36*100</f>
        <v>#REF!</v>
      </c>
      <c r="J36" s="24" t="e">
        <f>#REF!/Deseason_VA!J36*100</f>
        <v>#REF!</v>
      </c>
      <c r="K36" s="24" t="e">
        <f>#REF!/Deseason_VA!K36*100</f>
        <v>#REF!</v>
      </c>
      <c r="L36" s="24" t="e">
        <f>#REF!/Deseason_VA!L36*100</f>
        <v>#REF!</v>
      </c>
      <c r="M36" s="24" t="e">
        <f>#REF!/Deseason_VA!M36*100</f>
        <v>#REF!</v>
      </c>
      <c r="N36" s="24" t="e">
        <f>#REF!/Deseason_VA!N36*100</f>
        <v>#REF!</v>
      </c>
      <c r="O36" s="24" t="e">
        <f>#REF!/Deseason_VA!O36*100</f>
        <v>#REF!</v>
      </c>
      <c r="P36" s="24" t="e">
        <f>#REF!/Deseason_VA!P36*100</f>
        <v>#REF!</v>
      </c>
      <c r="Q36" s="24" t="e">
        <f>#REF!/Deseason_VA!Q36*100</f>
        <v>#REF!</v>
      </c>
      <c r="R36" s="24" t="e">
        <f>#REF!/Deseason_VA!R36*100</f>
        <v>#REF!</v>
      </c>
      <c r="S36" s="24" t="e">
        <f>#REF!/Deseason_VA!S36*100</f>
        <v>#REF!</v>
      </c>
      <c r="T36" s="24" t="e">
        <f>#REF!/Deseason_VA!T36*100</f>
        <v>#REF!</v>
      </c>
      <c r="U36" s="24" t="e">
        <f>#REF!/Deseason_VA!U36*100</f>
        <v>#REF!</v>
      </c>
      <c r="V36" s="24" t="e">
        <f>#REF!/Deseason_VA!V36*100</f>
        <v>#REF!</v>
      </c>
      <c r="W36" s="24" t="e">
        <f>#REF!/Deseason_VA!W36*100</f>
        <v>#REF!</v>
      </c>
      <c r="X36" s="24" t="e">
        <f>#REF!/Deseason_VA!X36*100</f>
        <v>#REF!</v>
      </c>
      <c r="Y36" s="24" t="e">
        <f>#REF!/Deseason_VA!Y36*100</f>
        <v>#REF!</v>
      </c>
      <c r="Z36" s="24" t="e">
        <f>#REF!/Deseason_VA!Z36*100</f>
        <v>#REF!</v>
      </c>
      <c r="AA36" s="24" t="e">
        <f>#REF!/Deseason_VA!AA36*100</f>
        <v>#REF!</v>
      </c>
      <c r="AB36" s="24" t="e">
        <f>#REF!/Deseason_VA!AB36*100</f>
        <v>#REF!</v>
      </c>
      <c r="AC36" s="24" t="e">
        <f>#REF!/Deseason_VA!AC36*100</f>
        <v>#REF!</v>
      </c>
      <c r="AD36" s="24" t="e">
        <f>#REF!/Deseason_VA!AD36*100</f>
        <v>#REF!</v>
      </c>
      <c r="AE36" s="24" t="e">
        <f>#REF!/Deseason_VA!AE36*100</f>
        <v>#REF!</v>
      </c>
      <c r="AF36" s="19" t="e">
        <f>#REF!/Deseason_VA!AF36*100</f>
        <v>#REF!</v>
      </c>
      <c r="AG36" s="19" t="e">
        <f>#REF!/Deseason_VA!AG36*100</f>
        <v>#REF!</v>
      </c>
      <c r="AH36" s="19" t="e">
        <f>#REF!/Deseason_VA!AH36*100</f>
        <v>#REF!</v>
      </c>
      <c r="AI36" s="19" t="e">
        <f>#REF!/Deseason_VA!AI36*100</f>
        <v>#REF!</v>
      </c>
      <c r="AJ36" s="19" t="e">
        <f>#REF!/Deseason_VA!AJ36*100</f>
        <v>#REF!</v>
      </c>
      <c r="AK36" s="19" t="e">
        <f>#REF!/Deseason_VA!AK36*100</f>
        <v>#REF!</v>
      </c>
      <c r="AL36" s="19" t="e">
        <f>#REF!/Deseason_VA!AL36*100</f>
        <v>#REF!</v>
      </c>
      <c r="AM36" s="19" t="e">
        <f>#REF!/Deseason_VA!AM36*100</f>
        <v>#REF!</v>
      </c>
      <c r="AN36" s="19" t="e">
        <f>#REF!/Deseason_VA!AN36*100</f>
        <v>#REF!</v>
      </c>
      <c r="AO36" s="19" t="e">
        <f>#REF!/Deseason_VA!AO36*100</f>
        <v>#REF!</v>
      </c>
      <c r="AP36" s="19" t="e">
        <f>#REF!/Deseason_VA!AP36*100</f>
        <v>#REF!</v>
      </c>
      <c r="AQ36" s="19" t="e">
        <f>#REF!/Deseason_VA!AQ36*100</f>
        <v>#REF!</v>
      </c>
    </row>
    <row r="37" spans="1:43" x14ac:dyDescent="0.2">
      <c r="A37" s="13" t="s">
        <v>50</v>
      </c>
      <c r="B37" s="6"/>
    </row>
    <row r="38" spans="1:43" x14ac:dyDescent="0.2">
      <c r="Z38" s="1">
        <v>8.5</v>
      </c>
    </row>
  </sheetData>
  <mergeCells count="11">
    <mergeCell ref="AN3:AQ3"/>
    <mergeCell ref="B3:C3"/>
    <mergeCell ref="D3:G3"/>
    <mergeCell ref="H3:K3"/>
    <mergeCell ref="L3:O3"/>
    <mergeCell ref="P3:S3"/>
    <mergeCell ref="U3:W3"/>
    <mergeCell ref="AF3:AI3"/>
    <mergeCell ref="AB3:AE3"/>
    <mergeCell ref="X3:AA3"/>
    <mergeCell ref="AJ3:AM3"/>
  </mergeCells>
  <pageMargins left="0.5" right="0" top="0.5" bottom="0" header="0" footer="0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K38"/>
  <sheetViews>
    <sheetView showGridLines="0" view="pageBreakPreview" zoomScaleNormal="100" zoomScaleSheetLayoutView="100" workbookViewId="0">
      <pane xSplit="11" ySplit="4" topLeftCell="L5" activePane="bottomRight" state="frozen"/>
      <selection activeCell="BJ25" sqref="BJ25"/>
      <selection pane="topRight" activeCell="BJ25" sqref="BJ25"/>
      <selection pane="bottomLeft" activeCell="BJ25" sqref="BJ25"/>
      <selection pane="bottomRight" activeCell="A12" sqref="A12"/>
    </sheetView>
  </sheetViews>
  <sheetFormatPr defaultRowHeight="11.25" x14ac:dyDescent="0.2"/>
  <cols>
    <col min="1" max="1" width="26.42578125" style="1" customWidth="1"/>
    <col min="2" max="2" width="8.7109375" style="1" hidden="1" customWidth="1"/>
    <col min="3" max="4" width="7.5703125" style="1" hidden="1" customWidth="1"/>
    <col min="5" max="7" width="6.7109375" style="1" hidden="1" customWidth="1"/>
    <col min="8" max="8" width="6.85546875" style="1" hidden="1" customWidth="1"/>
    <col min="9" max="37" width="6.7109375" style="1" hidden="1" customWidth="1"/>
    <col min="38" max="47" width="6.85546875" style="1" hidden="1" customWidth="1"/>
    <col min="48" max="58" width="6.85546875" style="1" bestFit="1" customWidth="1"/>
    <col min="59" max="59" width="6.85546875" style="1" customWidth="1"/>
    <col min="60" max="60" width="7.28515625" style="1" customWidth="1"/>
    <col min="61" max="61" width="7" style="1" customWidth="1"/>
    <col min="62" max="62" width="6.7109375" style="1" customWidth="1"/>
    <col min="63" max="63" width="7" style="1" customWidth="1"/>
    <col min="64" max="16384" width="9.140625" style="1"/>
  </cols>
  <sheetData>
    <row r="1" spans="1:63" ht="15.75" customHeight="1" x14ac:dyDescent="0.2">
      <c r="A1" s="31" t="s">
        <v>154</v>
      </c>
      <c r="AJ1" s="31" t="s">
        <v>146</v>
      </c>
      <c r="AK1" s="31"/>
    </row>
    <row r="2" spans="1:63" ht="1.5" customHeight="1" thickBot="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1" t="s">
        <v>51</v>
      </c>
      <c r="AC2" s="11" t="s">
        <v>73</v>
      </c>
      <c r="AD2" s="11" t="s">
        <v>74</v>
      </c>
      <c r="AE2" s="11" t="s">
        <v>75</v>
      </c>
      <c r="AF2" s="11" t="s">
        <v>78</v>
      </c>
    </row>
    <row r="3" spans="1:63" s="87" customFormat="1" ht="12" customHeight="1" x14ac:dyDescent="0.2">
      <c r="A3" s="86"/>
      <c r="B3" s="227" t="s">
        <v>67</v>
      </c>
      <c r="C3" s="227"/>
      <c r="D3" s="227" t="s">
        <v>66</v>
      </c>
      <c r="E3" s="227"/>
      <c r="F3" s="227"/>
      <c r="G3" s="227"/>
      <c r="H3" s="227" t="s">
        <v>60</v>
      </c>
      <c r="I3" s="227"/>
      <c r="J3" s="227"/>
      <c r="K3" s="227"/>
      <c r="L3" s="227" t="s">
        <v>61</v>
      </c>
      <c r="M3" s="227"/>
      <c r="N3" s="227"/>
      <c r="O3" s="227"/>
      <c r="P3" s="227" t="s">
        <v>62</v>
      </c>
      <c r="Q3" s="227"/>
      <c r="R3" s="227"/>
      <c r="S3" s="227"/>
      <c r="T3" s="227" t="s">
        <v>63</v>
      </c>
      <c r="U3" s="227"/>
      <c r="V3" s="227"/>
      <c r="W3" s="227"/>
      <c r="X3" s="86" t="s">
        <v>64</v>
      </c>
      <c r="Y3" s="86" t="s">
        <v>64</v>
      </c>
      <c r="Z3" s="86"/>
      <c r="AA3" s="86" t="s">
        <v>64</v>
      </c>
      <c r="AB3" s="86" t="s">
        <v>65</v>
      </c>
      <c r="AE3" s="86" t="s">
        <v>65</v>
      </c>
      <c r="AF3" s="227" t="s">
        <v>77</v>
      </c>
      <c r="AG3" s="227"/>
      <c r="AH3" s="227"/>
      <c r="AI3" s="227"/>
      <c r="AJ3" s="227" t="s">
        <v>80</v>
      </c>
      <c r="AK3" s="227"/>
      <c r="AL3" s="227"/>
      <c r="AM3" s="227"/>
      <c r="AN3" s="227" t="s">
        <v>92</v>
      </c>
      <c r="AO3" s="227"/>
      <c r="AP3" s="227"/>
      <c r="AQ3" s="227"/>
      <c r="AR3" s="227" t="s">
        <v>135</v>
      </c>
      <c r="AS3" s="227"/>
      <c r="AT3" s="227"/>
      <c r="AU3" s="227"/>
      <c r="AV3" s="227" t="s">
        <v>137</v>
      </c>
      <c r="AW3" s="227"/>
      <c r="AX3" s="227"/>
      <c r="AY3" s="227"/>
      <c r="AZ3" s="228" t="s">
        <v>138</v>
      </c>
      <c r="BA3" s="228"/>
      <c r="BB3" s="228"/>
      <c r="BC3" s="228"/>
      <c r="BD3" s="228" t="s">
        <v>139</v>
      </c>
      <c r="BE3" s="228"/>
      <c r="BF3" s="228"/>
      <c r="BG3" s="228"/>
      <c r="BH3" s="228" t="s">
        <v>147</v>
      </c>
      <c r="BI3" s="228"/>
      <c r="BJ3" s="228"/>
      <c r="BK3" s="228"/>
    </row>
    <row r="4" spans="1:63" s="91" customFormat="1" ht="14.25" customHeight="1" x14ac:dyDescent="0.2">
      <c r="A4" s="88"/>
      <c r="B4" s="89" t="s">
        <v>48</v>
      </c>
      <c r="C4" s="89" t="s">
        <v>49</v>
      </c>
      <c r="D4" s="89" t="s">
        <v>46</v>
      </c>
      <c r="E4" s="89" t="s">
        <v>47</v>
      </c>
      <c r="F4" s="89" t="s">
        <v>48</v>
      </c>
      <c r="G4" s="89" t="s">
        <v>49</v>
      </c>
      <c r="H4" s="89" t="s">
        <v>46</v>
      </c>
      <c r="I4" s="89" t="s">
        <v>47</v>
      </c>
      <c r="J4" s="89" t="s">
        <v>48</v>
      </c>
      <c r="K4" s="89" t="s">
        <v>49</v>
      </c>
      <c r="L4" s="89" t="s">
        <v>46</v>
      </c>
      <c r="M4" s="89" t="s">
        <v>47</v>
      </c>
      <c r="N4" s="89" t="s">
        <v>48</v>
      </c>
      <c r="O4" s="89" t="s">
        <v>49</v>
      </c>
      <c r="P4" s="89" t="s">
        <v>46</v>
      </c>
      <c r="Q4" s="89" t="s">
        <v>47</v>
      </c>
      <c r="R4" s="89" t="s">
        <v>48</v>
      </c>
      <c r="S4" s="89" t="s">
        <v>49</v>
      </c>
      <c r="T4" s="89" t="s">
        <v>46</v>
      </c>
      <c r="U4" s="89" t="s">
        <v>47</v>
      </c>
      <c r="V4" s="89" t="s">
        <v>48</v>
      </c>
      <c r="W4" s="89" t="s">
        <v>49</v>
      </c>
      <c r="X4" s="89" t="s">
        <v>46</v>
      </c>
      <c r="Y4" s="89" t="s">
        <v>47</v>
      </c>
      <c r="Z4" s="89" t="s">
        <v>48</v>
      </c>
      <c r="AA4" s="89" t="s">
        <v>49</v>
      </c>
      <c r="AB4" s="89" t="s">
        <v>46</v>
      </c>
      <c r="AC4" s="89" t="s">
        <v>47</v>
      </c>
      <c r="AD4" s="89" t="s">
        <v>48</v>
      </c>
      <c r="AE4" s="89" t="s">
        <v>49</v>
      </c>
      <c r="AF4" s="89" t="s">
        <v>46</v>
      </c>
      <c r="AG4" s="89" t="s">
        <v>47</v>
      </c>
      <c r="AH4" s="89" t="s">
        <v>48</v>
      </c>
      <c r="AI4" s="89" t="s">
        <v>49</v>
      </c>
      <c r="AJ4" s="89" t="s">
        <v>46</v>
      </c>
      <c r="AK4" s="89" t="s">
        <v>47</v>
      </c>
      <c r="AL4" s="89" t="s">
        <v>48</v>
      </c>
      <c r="AM4" s="89" t="s">
        <v>49</v>
      </c>
      <c r="AN4" s="90" t="s">
        <v>46</v>
      </c>
      <c r="AO4" s="89" t="s">
        <v>47</v>
      </c>
      <c r="AP4" s="90" t="s">
        <v>48</v>
      </c>
      <c r="AQ4" s="90" t="s">
        <v>49</v>
      </c>
      <c r="AR4" s="90" t="s">
        <v>46</v>
      </c>
      <c r="AS4" s="90" t="s">
        <v>47</v>
      </c>
      <c r="AT4" s="90" t="s">
        <v>48</v>
      </c>
      <c r="AU4" s="90" t="s">
        <v>49</v>
      </c>
      <c r="AV4" s="90" t="s">
        <v>46</v>
      </c>
      <c r="AW4" s="90" t="s">
        <v>47</v>
      </c>
      <c r="AX4" s="90" t="s">
        <v>48</v>
      </c>
      <c r="AY4" s="90" t="s">
        <v>49</v>
      </c>
      <c r="AZ4" s="90" t="s">
        <v>46</v>
      </c>
      <c r="BA4" s="90" t="s">
        <v>47</v>
      </c>
      <c r="BB4" s="90" t="s">
        <v>48</v>
      </c>
      <c r="BC4" s="90" t="s">
        <v>49</v>
      </c>
      <c r="BD4" s="90" t="s">
        <v>46</v>
      </c>
      <c r="BE4" s="90" t="s">
        <v>47</v>
      </c>
      <c r="BF4" s="90" t="s">
        <v>48</v>
      </c>
      <c r="BG4" s="90" t="s">
        <v>49</v>
      </c>
      <c r="BH4" s="90" t="s">
        <v>46</v>
      </c>
      <c r="BI4" s="90" t="s">
        <v>47</v>
      </c>
      <c r="BJ4" s="90" t="s">
        <v>48</v>
      </c>
      <c r="BK4" s="90" t="s">
        <v>49</v>
      </c>
    </row>
    <row r="5" spans="1:63" s="8" customFormat="1" ht="17.100000000000001" customHeight="1" x14ac:dyDescent="0.2">
      <c r="A5" s="39" t="s">
        <v>97</v>
      </c>
      <c r="B5" s="79"/>
      <c r="C5" s="79"/>
      <c r="D5" s="79"/>
      <c r="E5" s="79"/>
      <c r="F5" s="79"/>
      <c r="G5" s="79"/>
      <c r="H5" s="79">
        <v>19035.319917464421</v>
      </c>
      <c r="I5" s="79">
        <v>19532.721792023</v>
      </c>
      <c r="J5" s="79">
        <v>20773.135197355507</v>
      </c>
      <c r="K5" s="79">
        <v>21096.833038557073</v>
      </c>
      <c r="L5" s="79">
        <v>21366.497290901963</v>
      </c>
      <c r="M5" s="79">
        <v>21642.478818035706</v>
      </c>
      <c r="N5" s="79">
        <v>21682.374324891047</v>
      </c>
      <c r="O5" s="79">
        <v>21799.200116105181</v>
      </c>
      <c r="P5" s="79">
        <v>21980.014568419305</v>
      </c>
      <c r="Q5" s="79">
        <v>22192.002595807524</v>
      </c>
      <c r="R5" s="79">
        <v>22497.222660746378</v>
      </c>
      <c r="S5" s="79">
        <v>22784.571797276367</v>
      </c>
      <c r="T5" s="79">
        <v>22874.958279663886</v>
      </c>
      <c r="U5" s="79">
        <v>22773.4948519682</v>
      </c>
      <c r="V5" s="79">
        <v>22687.430621433796</v>
      </c>
      <c r="W5" s="79">
        <v>22633.573495855759</v>
      </c>
      <c r="X5" s="79">
        <v>22652.611280625682</v>
      </c>
      <c r="Y5" s="79">
        <v>23070.832328205888</v>
      </c>
      <c r="Z5" s="79">
        <v>23874.388832653782</v>
      </c>
      <c r="AA5" s="79">
        <v>24375.047708009173</v>
      </c>
      <c r="AB5" s="79">
        <v>24619.991934166152</v>
      </c>
      <c r="AC5" s="79">
        <v>25213.91380600469</v>
      </c>
      <c r="AD5" s="79">
        <v>25674.64725689308</v>
      </c>
      <c r="AE5" s="79">
        <v>26158.380459208915</v>
      </c>
      <c r="AF5" s="79">
        <v>26574.724153067204</v>
      </c>
      <c r="AG5" s="79">
        <v>26632.364971871622</v>
      </c>
      <c r="AH5" s="79">
        <v>26310.599687671722</v>
      </c>
      <c r="AI5" s="79">
        <v>26236.278479986133</v>
      </c>
      <c r="AJ5" s="79">
        <v>26476.481712849654</v>
      </c>
      <c r="AK5" s="79">
        <v>26960.429300409487</v>
      </c>
      <c r="AL5" s="79">
        <v>27446.27719945494</v>
      </c>
      <c r="AM5" s="79">
        <v>27904.516602195741</v>
      </c>
      <c r="AN5" s="79">
        <v>28271.481759734088</v>
      </c>
      <c r="AO5" s="79">
        <v>28593.412484202578</v>
      </c>
      <c r="AP5" s="79">
        <v>28991.039707016345</v>
      </c>
      <c r="AQ5" s="79">
        <v>29466.839908788756</v>
      </c>
      <c r="AR5" s="79">
        <v>29902.505205440528</v>
      </c>
      <c r="AS5" s="79">
        <v>30414.726104854159</v>
      </c>
      <c r="AT5" s="79">
        <v>30976.269000496755</v>
      </c>
      <c r="AU5" s="79">
        <v>31620.571096019437</v>
      </c>
      <c r="AV5" s="79">
        <v>32308.269578610005</v>
      </c>
      <c r="AW5" s="79">
        <v>32580.387082427493</v>
      </c>
      <c r="AX5" s="79">
        <v>32162.352319935366</v>
      </c>
      <c r="AY5" s="79">
        <v>31921.536892449261</v>
      </c>
      <c r="AZ5" s="79">
        <v>32095.22374121648</v>
      </c>
      <c r="BA5" s="79">
        <v>32514.992880295904</v>
      </c>
      <c r="BB5" s="79">
        <v>32887.560961176074</v>
      </c>
      <c r="BC5" s="79">
        <v>33138.482866410704</v>
      </c>
      <c r="BD5" s="79">
        <v>33370.812293763396</v>
      </c>
      <c r="BE5" s="79">
        <v>33927.880109017045</v>
      </c>
      <c r="BF5" s="79">
        <v>34614.325034388399</v>
      </c>
      <c r="BG5" s="79">
        <v>35144.327237879712</v>
      </c>
      <c r="BH5" s="79">
        <v>35399.943034810705</v>
      </c>
      <c r="BI5" s="79">
        <v>35500.421393609191</v>
      </c>
      <c r="BJ5" s="79">
        <v>36158.978288912571</v>
      </c>
      <c r="BK5" s="79">
        <v>37227.368199784316</v>
      </c>
    </row>
    <row r="6" spans="1:63" s="163" customFormat="1" ht="17.100000000000001" customHeight="1" x14ac:dyDescent="0.2">
      <c r="A6" s="160" t="s">
        <v>96</v>
      </c>
      <c r="B6" s="161"/>
      <c r="C6" s="161"/>
      <c r="D6" s="161"/>
      <c r="E6" s="161"/>
      <c r="F6" s="161"/>
      <c r="G6" s="161"/>
      <c r="H6" s="161">
        <v>5369.6085832138951</v>
      </c>
      <c r="I6" s="161">
        <v>5401.488860540393</v>
      </c>
      <c r="J6" s="161">
        <v>5528.499212014468</v>
      </c>
      <c r="K6" s="161">
        <v>5580.3343977256282</v>
      </c>
      <c r="L6" s="161">
        <v>5552.3280808432191</v>
      </c>
      <c r="M6" s="161">
        <v>5613.1067249326388</v>
      </c>
      <c r="N6" s="161">
        <v>5746.6337370645515</v>
      </c>
      <c r="O6" s="161">
        <v>5859.8090814262141</v>
      </c>
      <c r="P6" s="161">
        <v>5845.3223701378274</v>
      </c>
      <c r="Q6" s="161">
        <v>5697.4475982220483</v>
      </c>
      <c r="R6" s="161">
        <v>5554.0075033848125</v>
      </c>
      <c r="S6" s="161">
        <v>5488.0673068061569</v>
      </c>
      <c r="T6" s="161">
        <v>5532.9887080608396</v>
      </c>
      <c r="U6" s="161">
        <v>5564.4541271737544</v>
      </c>
      <c r="V6" s="161">
        <v>5565.218857341858</v>
      </c>
      <c r="W6" s="161">
        <v>5518.5188505985097</v>
      </c>
      <c r="X6" s="161">
        <v>5542.7094748611016</v>
      </c>
      <c r="Y6" s="161">
        <v>5582.4357282254359</v>
      </c>
      <c r="Z6" s="161">
        <v>5632.4149636780066</v>
      </c>
      <c r="AA6" s="161">
        <v>5788.9264586676081</v>
      </c>
      <c r="AB6" s="161">
        <v>5973.0022602116978</v>
      </c>
      <c r="AC6" s="161">
        <v>6040.5200305598119</v>
      </c>
      <c r="AD6" s="161">
        <v>6044.6457934492701</v>
      </c>
      <c r="AE6" s="161">
        <v>6062.1801687969464</v>
      </c>
      <c r="AF6" s="161">
        <v>6084.0691977692913</v>
      </c>
      <c r="AG6" s="161">
        <v>6153.7257863976747</v>
      </c>
      <c r="AH6" s="161">
        <v>6188.973973058055</v>
      </c>
      <c r="AI6" s="161">
        <v>6168.5127261332045</v>
      </c>
      <c r="AJ6" s="161">
        <v>6184.2282069248777</v>
      </c>
      <c r="AK6" s="161">
        <v>6385.582301510196</v>
      </c>
      <c r="AL6" s="161">
        <v>6518.5941445893095</v>
      </c>
      <c r="AM6" s="161">
        <v>6578.1125086675456</v>
      </c>
      <c r="AN6" s="161">
        <v>6579.7697222256675</v>
      </c>
      <c r="AO6" s="161">
        <v>6580.937644685162</v>
      </c>
      <c r="AP6" s="161">
        <v>6630.6997139967407</v>
      </c>
      <c r="AQ6" s="161">
        <v>6688.6071807027538</v>
      </c>
      <c r="AR6" s="161">
        <v>6789.6786985251738</v>
      </c>
      <c r="AS6" s="161">
        <v>6936.7936927534774</v>
      </c>
      <c r="AT6" s="161">
        <v>7098.5987952957103</v>
      </c>
      <c r="AU6" s="161">
        <v>7185.2655636322306</v>
      </c>
      <c r="AV6" s="161">
        <v>7222.9674520283979</v>
      </c>
      <c r="AW6" s="161">
        <v>7298.2167232589982</v>
      </c>
      <c r="AX6" s="161">
        <v>7418.5303508595725</v>
      </c>
      <c r="AY6" s="161">
        <v>7535.1731886445368</v>
      </c>
      <c r="AZ6" s="161">
        <v>7603.295164883727</v>
      </c>
      <c r="BA6" s="161">
        <v>7703.7898233713577</v>
      </c>
      <c r="BB6" s="161">
        <v>7664.4581196360496</v>
      </c>
      <c r="BC6" s="161">
        <v>7699.3578632570971</v>
      </c>
      <c r="BD6" s="161">
        <v>7740.5192170530891</v>
      </c>
      <c r="BE6" s="161">
        <v>7804.677337735885</v>
      </c>
      <c r="BF6" s="161">
        <v>7932.5537600597918</v>
      </c>
      <c r="BG6" s="161">
        <v>8150.9759120441977</v>
      </c>
      <c r="BH6" s="161">
        <v>8337.0904702464286</v>
      </c>
      <c r="BI6" s="161">
        <v>8421.5258292163235</v>
      </c>
      <c r="BJ6" s="161">
        <v>8464.1732043336269</v>
      </c>
      <c r="BK6" s="161">
        <v>8463.6017031326701</v>
      </c>
    </row>
    <row r="7" spans="1:63" ht="17.100000000000001" customHeight="1" x14ac:dyDescent="0.2">
      <c r="A7" s="72" t="s">
        <v>1</v>
      </c>
      <c r="B7" s="81"/>
      <c r="C7" s="81"/>
      <c r="D7" s="81"/>
      <c r="E7" s="81"/>
      <c r="F7" s="81"/>
      <c r="G7" s="81"/>
      <c r="H7" s="81">
        <v>486.99716968292</v>
      </c>
      <c r="I7" s="81">
        <v>477.631151494547</v>
      </c>
      <c r="J7" s="81">
        <v>466.29581519179902</v>
      </c>
      <c r="K7" s="81">
        <v>451.09721513109002</v>
      </c>
      <c r="L7" s="81">
        <v>447.19732434328</v>
      </c>
      <c r="M7" s="81">
        <v>463.31654011225203</v>
      </c>
      <c r="N7" s="81">
        <v>495.79316183108898</v>
      </c>
      <c r="O7" s="81">
        <v>528.58493512481698</v>
      </c>
      <c r="P7" s="81">
        <v>534.47678037248795</v>
      </c>
      <c r="Q7" s="81">
        <v>523.57219606875901</v>
      </c>
      <c r="R7" s="81">
        <v>511.73975165179201</v>
      </c>
      <c r="S7" s="81">
        <v>501.28651058423998</v>
      </c>
      <c r="T7" s="81">
        <v>506.97429747046999</v>
      </c>
      <c r="U7" s="81">
        <v>519.71346788671497</v>
      </c>
      <c r="V7" s="81">
        <v>531.29742616056797</v>
      </c>
      <c r="W7" s="81">
        <v>545.07571167219305</v>
      </c>
      <c r="X7" s="81">
        <v>543.64857844916401</v>
      </c>
      <c r="Y7" s="81">
        <v>529.65087438368096</v>
      </c>
      <c r="Z7" s="81">
        <v>514.66114650296197</v>
      </c>
      <c r="AA7" s="81">
        <v>501.37615603248997</v>
      </c>
      <c r="AB7" s="81">
        <v>504.51612610434501</v>
      </c>
      <c r="AC7" s="81">
        <v>525.95420336339396</v>
      </c>
      <c r="AD7" s="81">
        <v>555.88503977258597</v>
      </c>
      <c r="AE7" s="81">
        <v>582.61064250777702</v>
      </c>
      <c r="AF7" s="81">
        <v>590.97912167566994</v>
      </c>
      <c r="AG7" s="81">
        <v>585.54874574811902</v>
      </c>
      <c r="AH7" s="81">
        <v>580.40437039661595</v>
      </c>
      <c r="AI7" s="81">
        <v>576.69864211095103</v>
      </c>
      <c r="AJ7" s="81">
        <v>573.30320335009401</v>
      </c>
      <c r="AK7" s="81">
        <v>658.53836288776199</v>
      </c>
      <c r="AL7" s="81">
        <v>669.815655715616</v>
      </c>
      <c r="AM7" s="81">
        <v>685.41693945839597</v>
      </c>
      <c r="AN7" s="81">
        <v>690.74528920272996</v>
      </c>
      <c r="AO7" s="81">
        <v>681.302325401997</v>
      </c>
      <c r="AP7" s="81">
        <v>668.89105882437798</v>
      </c>
      <c r="AQ7" s="81">
        <v>675.12810819525203</v>
      </c>
      <c r="AR7" s="81">
        <v>688.58005003050596</v>
      </c>
      <c r="AS7" s="81">
        <v>700.061445776558</v>
      </c>
      <c r="AT7" s="81">
        <v>705.82121256832897</v>
      </c>
      <c r="AU7" s="81">
        <v>715.60092089181705</v>
      </c>
      <c r="AV7" s="81">
        <v>745.17488819887001</v>
      </c>
      <c r="AW7" s="81">
        <v>776.71968490420397</v>
      </c>
      <c r="AX7" s="81">
        <v>787.06133205391097</v>
      </c>
      <c r="AY7" s="81">
        <v>775.281891613325</v>
      </c>
      <c r="AZ7" s="81">
        <v>758.02012885464103</v>
      </c>
      <c r="BA7" s="81">
        <v>883.10200249742797</v>
      </c>
      <c r="BB7" s="81">
        <v>896.34383280356496</v>
      </c>
      <c r="BC7" s="81">
        <v>913.93408209970096</v>
      </c>
      <c r="BD7" s="81">
        <v>920.77288666034099</v>
      </c>
      <c r="BE7" s="81">
        <v>911.38149849310503</v>
      </c>
      <c r="BF7" s="81">
        <v>903.05656562572699</v>
      </c>
      <c r="BG7" s="81">
        <v>899.14473818512101</v>
      </c>
      <c r="BH7" s="81">
        <v>908.01614740663501</v>
      </c>
      <c r="BI7" s="81">
        <v>910.07582327295199</v>
      </c>
      <c r="BJ7" s="81">
        <v>907.95925647908405</v>
      </c>
      <c r="BK7" s="81">
        <v>902.69536274705695</v>
      </c>
    </row>
    <row r="8" spans="1:63" ht="17.100000000000001" customHeight="1" x14ac:dyDescent="0.2">
      <c r="A8" s="72" t="s">
        <v>2</v>
      </c>
      <c r="B8" s="81"/>
      <c r="C8" s="81"/>
      <c r="D8" s="81"/>
      <c r="E8" s="81"/>
      <c r="F8" s="81"/>
      <c r="G8" s="81"/>
      <c r="H8" s="81">
        <v>3011.4809607801999</v>
      </c>
      <c r="I8" s="81">
        <v>3046.8912783989399</v>
      </c>
      <c r="J8" s="81">
        <v>3109.7167304982099</v>
      </c>
      <c r="K8" s="81">
        <v>3098.6830687973302</v>
      </c>
      <c r="L8" s="81">
        <v>3070.49109660154</v>
      </c>
      <c r="M8" s="81">
        <v>3122.9385867077399</v>
      </c>
      <c r="N8" s="81">
        <v>3227.2669878554102</v>
      </c>
      <c r="O8" s="81">
        <v>3314.84925814806</v>
      </c>
      <c r="P8" s="81">
        <v>3275.12249888631</v>
      </c>
      <c r="Q8" s="81">
        <v>3131.2940714986498</v>
      </c>
      <c r="R8" s="81">
        <v>3021.4403202927601</v>
      </c>
      <c r="S8" s="81">
        <v>2961.3690363296701</v>
      </c>
      <c r="T8" s="81">
        <v>2913.2027189372898</v>
      </c>
      <c r="U8" s="81">
        <v>2835.2510939469598</v>
      </c>
      <c r="V8" s="81">
        <v>2762.9876873697099</v>
      </c>
      <c r="W8" s="81">
        <v>2756.9868467231099</v>
      </c>
      <c r="X8" s="81">
        <v>2797.9456447428702</v>
      </c>
      <c r="Y8" s="81">
        <v>2857.1962270365202</v>
      </c>
      <c r="Z8" s="81">
        <v>2949.8827834966401</v>
      </c>
      <c r="AA8" s="81">
        <v>3107.5446177665899</v>
      </c>
      <c r="AB8" s="81">
        <v>3251.65463190234</v>
      </c>
      <c r="AC8" s="81">
        <v>3287.7658498481801</v>
      </c>
      <c r="AD8" s="81">
        <v>3247.9425133793202</v>
      </c>
      <c r="AE8" s="81">
        <v>3213.6270061388</v>
      </c>
      <c r="AF8" s="81">
        <v>3248.5313953592199</v>
      </c>
      <c r="AG8" s="81">
        <v>3328.7326091705399</v>
      </c>
      <c r="AH8" s="81">
        <v>3333.7324847377699</v>
      </c>
      <c r="AI8" s="81">
        <v>3276.2978469763402</v>
      </c>
      <c r="AJ8" s="81">
        <v>3259.99279710272</v>
      </c>
      <c r="AK8" s="81">
        <v>3339.7788421638702</v>
      </c>
      <c r="AL8" s="81">
        <v>3455.79690856968</v>
      </c>
      <c r="AM8" s="81">
        <v>3528.89575631347</v>
      </c>
      <c r="AN8" s="81">
        <v>3570.9638230978999</v>
      </c>
      <c r="AO8" s="81">
        <v>3608.2058603713099</v>
      </c>
      <c r="AP8" s="81">
        <v>3636.8089601655001</v>
      </c>
      <c r="AQ8" s="81">
        <v>3614.1810694204901</v>
      </c>
      <c r="AR8" s="81">
        <v>3620.27333852941</v>
      </c>
      <c r="AS8" s="81">
        <v>3675.7073469184902</v>
      </c>
      <c r="AT8" s="81">
        <v>3752.25693512816</v>
      </c>
      <c r="AU8" s="81">
        <v>3771.55532807594</v>
      </c>
      <c r="AV8" s="81">
        <v>3752.28504183</v>
      </c>
      <c r="AW8" s="81">
        <v>3799.3701135466599</v>
      </c>
      <c r="AX8" s="81">
        <v>3933.53002498459</v>
      </c>
      <c r="AY8" s="81">
        <v>4082.1685042837098</v>
      </c>
      <c r="AZ8" s="81">
        <v>4134.6513036346996</v>
      </c>
      <c r="BA8" s="81">
        <v>4055.1685818544101</v>
      </c>
      <c r="BB8" s="81">
        <v>3984.2610127859698</v>
      </c>
      <c r="BC8" s="81">
        <v>3993.6337149682799</v>
      </c>
      <c r="BD8" s="81">
        <v>4007.7867360806099</v>
      </c>
      <c r="BE8" s="81">
        <v>4046.2114007240302</v>
      </c>
      <c r="BF8" s="81">
        <v>4109.3567421088201</v>
      </c>
      <c r="BG8" s="81">
        <v>4256.98501000127</v>
      </c>
      <c r="BH8" s="81">
        <v>4390.2382978552096</v>
      </c>
      <c r="BI8" s="81">
        <v>4395.3131576708602</v>
      </c>
      <c r="BJ8" s="81">
        <v>4353.5745063916902</v>
      </c>
      <c r="BK8" s="81">
        <v>4293.2779296685903</v>
      </c>
    </row>
    <row r="9" spans="1:63" ht="17.100000000000001" customHeight="1" x14ac:dyDescent="0.2">
      <c r="A9" s="72" t="s">
        <v>3</v>
      </c>
      <c r="B9" s="81"/>
      <c r="C9" s="81"/>
      <c r="D9" s="81"/>
      <c r="E9" s="81"/>
      <c r="F9" s="81"/>
      <c r="G9" s="81"/>
      <c r="H9" s="81">
        <v>651.52186237164506</v>
      </c>
      <c r="I9" s="81">
        <v>660.74289808002004</v>
      </c>
      <c r="J9" s="81">
        <v>667.48290530937504</v>
      </c>
      <c r="K9" s="81">
        <v>671.14377742369004</v>
      </c>
      <c r="L9" s="81">
        <v>673.40086689518705</v>
      </c>
      <c r="M9" s="81">
        <v>675.79220024318204</v>
      </c>
      <c r="N9" s="81">
        <v>679.097797944121</v>
      </c>
      <c r="O9" s="81">
        <v>684.218642747491</v>
      </c>
      <c r="P9" s="81">
        <v>689.20669719322098</v>
      </c>
      <c r="Q9" s="81">
        <v>692.73153609802398</v>
      </c>
      <c r="R9" s="81">
        <v>695.99088250516297</v>
      </c>
      <c r="S9" s="81">
        <v>696.82225965271198</v>
      </c>
      <c r="T9" s="81">
        <v>693.54457012925195</v>
      </c>
      <c r="U9" s="81">
        <v>689.33912209679795</v>
      </c>
      <c r="V9" s="81">
        <v>731.79421328010994</v>
      </c>
      <c r="W9" s="81">
        <v>730.62930207681404</v>
      </c>
      <c r="X9" s="81">
        <v>729.96635397556997</v>
      </c>
      <c r="Y9" s="81">
        <v>729.25142835334304</v>
      </c>
      <c r="Z9" s="81">
        <v>728.76483755954905</v>
      </c>
      <c r="AA9" s="81">
        <v>732.95540316923496</v>
      </c>
      <c r="AB9" s="81">
        <v>741.63180175589503</v>
      </c>
      <c r="AC9" s="81">
        <v>750.179078754393</v>
      </c>
      <c r="AD9" s="81">
        <v>756.22280920308901</v>
      </c>
      <c r="AE9" s="81">
        <v>759.19886621459295</v>
      </c>
      <c r="AF9" s="81">
        <v>760.43258420636698</v>
      </c>
      <c r="AG9" s="81">
        <v>764.68361531072696</v>
      </c>
      <c r="AH9" s="81">
        <v>774.84582072327999</v>
      </c>
      <c r="AI9" s="81">
        <v>788.05872547585398</v>
      </c>
      <c r="AJ9" s="81">
        <v>803.53185739640196</v>
      </c>
      <c r="AK9" s="81">
        <v>820.11041994895197</v>
      </c>
      <c r="AL9" s="81">
        <v>835.87598659412402</v>
      </c>
      <c r="AM9" s="81">
        <v>851.08967493832097</v>
      </c>
      <c r="AN9" s="81">
        <v>866.09583516019302</v>
      </c>
      <c r="AO9" s="81">
        <v>880.39848774768802</v>
      </c>
      <c r="AP9" s="81">
        <v>893.43589867154196</v>
      </c>
      <c r="AQ9" s="81">
        <v>907.93761182333003</v>
      </c>
      <c r="AR9" s="81">
        <v>924.62714265078705</v>
      </c>
      <c r="AS9" s="81">
        <v>942.08791840311198</v>
      </c>
      <c r="AT9" s="81">
        <v>959.41811968904005</v>
      </c>
      <c r="AU9" s="81">
        <v>978.32838888361096</v>
      </c>
      <c r="AV9" s="81">
        <v>997.912537568993</v>
      </c>
      <c r="AW9" s="81">
        <v>1017.37052677196</v>
      </c>
      <c r="AX9" s="81">
        <v>1036.5552801029301</v>
      </c>
      <c r="AY9" s="81">
        <v>1054.2244125540101</v>
      </c>
      <c r="AZ9" s="81">
        <v>1072.8758794667399</v>
      </c>
      <c r="BA9" s="81">
        <v>1094.3200024036501</v>
      </c>
      <c r="BB9" s="81">
        <v>1117.49287914571</v>
      </c>
      <c r="BC9" s="81">
        <v>1140.7499535223701</v>
      </c>
      <c r="BD9" s="81">
        <v>1162.98491722891</v>
      </c>
      <c r="BE9" s="81">
        <v>1185.04297019366</v>
      </c>
      <c r="BF9" s="81">
        <v>1209.3407488821099</v>
      </c>
      <c r="BG9" s="81">
        <v>1235.99313660808</v>
      </c>
      <c r="BH9" s="81">
        <v>1262.9417298283299</v>
      </c>
      <c r="BI9" s="81">
        <v>1289.00556796765</v>
      </c>
      <c r="BJ9" s="81">
        <v>1314.63482679301</v>
      </c>
      <c r="BK9" s="81">
        <v>1340.2395859001599</v>
      </c>
    </row>
    <row r="10" spans="1:63" ht="17.100000000000001" customHeight="1" x14ac:dyDescent="0.2">
      <c r="A10" s="72" t="s">
        <v>4</v>
      </c>
      <c r="B10" s="81"/>
      <c r="C10" s="81"/>
      <c r="D10" s="81"/>
      <c r="E10" s="81"/>
      <c r="F10" s="81"/>
      <c r="G10" s="81"/>
      <c r="H10" s="81">
        <v>3.5178249056745701</v>
      </c>
      <c r="I10" s="81">
        <v>3.6179997323405702</v>
      </c>
      <c r="J10" s="81">
        <v>3.7195702177922798</v>
      </c>
      <c r="K10" s="81">
        <v>3.8084314268228598</v>
      </c>
      <c r="L10" s="81">
        <v>3.86313350487276</v>
      </c>
      <c r="M10" s="81">
        <v>3.8504988727785099</v>
      </c>
      <c r="N10" s="81">
        <v>3.7505045775736701</v>
      </c>
      <c r="O10" s="81">
        <v>3.5615816682369998</v>
      </c>
      <c r="P10" s="81">
        <v>3.34667599590033</v>
      </c>
      <c r="Q10" s="81">
        <v>3.2292942313609698</v>
      </c>
      <c r="R10" s="81">
        <v>3.2211716927913598</v>
      </c>
      <c r="S10" s="81">
        <v>3.3134451130315399</v>
      </c>
      <c r="T10" s="81">
        <v>3.4600861455018399</v>
      </c>
      <c r="U10" s="81">
        <v>3.5674515673276401</v>
      </c>
      <c r="V10" s="81">
        <v>3.5949531423594099</v>
      </c>
      <c r="W10" s="81">
        <v>3.54430976047944</v>
      </c>
      <c r="X10" s="81">
        <v>3.4634839342333601</v>
      </c>
      <c r="Y10" s="81">
        <v>3.4545901469191498</v>
      </c>
      <c r="Z10" s="81">
        <v>3.5656885499062301</v>
      </c>
      <c r="AA10" s="81">
        <v>3.7866748427332202</v>
      </c>
      <c r="AB10" s="81">
        <v>4.0408766113549399</v>
      </c>
      <c r="AC10" s="81">
        <v>4.2092571637077603</v>
      </c>
      <c r="AD10" s="81">
        <v>4.2758955920267203</v>
      </c>
      <c r="AE10" s="81">
        <v>4.2230210254231597</v>
      </c>
      <c r="AF10" s="81">
        <v>4.0643264684306697</v>
      </c>
      <c r="AG10" s="81">
        <v>3.9385583377615001</v>
      </c>
      <c r="AH10" s="81">
        <v>3.9249033301573899</v>
      </c>
      <c r="AI10" s="81">
        <v>3.98941051667699</v>
      </c>
      <c r="AJ10" s="81">
        <v>4.0708064452828401</v>
      </c>
      <c r="AK10" s="81">
        <v>4.1089995691930703</v>
      </c>
      <c r="AL10" s="81">
        <v>4.1340819203198302</v>
      </c>
      <c r="AM10" s="81">
        <v>4.1503165236225401</v>
      </c>
      <c r="AN10" s="81">
        <v>4.0984210684625699</v>
      </c>
      <c r="AO10" s="81">
        <v>4.0201018975023999</v>
      </c>
      <c r="AP10" s="81">
        <v>4.0711918211334899</v>
      </c>
      <c r="AQ10" s="81">
        <v>4.2046025924371104</v>
      </c>
      <c r="AR10" s="81">
        <v>4.2993813753262202</v>
      </c>
      <c r="AS10" s="81">
        <v>4.3784752363686996</v>
      </c>
      <c r="AT10" s="81">
        <v>4.5902368988385902</v>
      </c>
      <c r="AU10" s="81">
        <v>4.8458581552641897</v>
      </c>
      <c r="AV10" s="81">
        <v>5.0880872179882397</v>
      </c>
      <c r="AW10" s="81">
        <v>5.2143389874033401</v>
      </c>
      <c r="AX10" s="81">
        <v>4.1584324707889699</v>
      </c>
      <c r="AY10" s="81">
        <v>4.3013917297834601</v>
      </c>
      <c r="AZ10" s="81">
        <v>4.6027265402728998</v>
      </c>
      <c r="BA10" s="81">
        <v>4.8951061836087897</v>
      </c>
      <c r="BB10" s="81">
        <v>5.0406847832682997</v>
      </c>
      <c r="BC10" s="81">
        <v>5.0396385796054304</v>
      </c>
      <c r="BD10" s="81">
        <v>4.9576577023633099</v>
      </c>
      <c r="BE10" s="81">
        <v>5.0122824138901301</v>
      </c>
      <c r="BF10" s="81">
        <v>5.1404365386381796</v>
      </c>
      <c r="BG10" s="81">
        <v>5.1951468207767597</v>
      </c>
      <c r="BH10" s="81">
        <v>5.1895906778447003</v>
      </c>
      <c r="BI10" s="81">
        <v>5.21450407445524</v>
      </c>
      <c r="BJ10" s="81">
        <v>5.19989880231938</v>
      </c>
      <c r="BK10" s="81">
        <v>5.1441032097300496</v>
      </c>
    </row>
    <row r="11" spans="1:63" ht="17.100000000000001" customHeight="1" x14ac:dyDescent="0.2">
      <c r="A11" s="72" t="s">
        <v>5</v>
      </c>
      <c r="B11" s="81"/>
      <c r="C11" s="81"/>
      <c r="D11" s="81"/>
      <c r="E11" s="81"/>
      <c r="F11" s="81"/>
      <c r="G11" s="81"/>
      <c r="H11" s="81">
        <v>665.87302988798899</v>
      </c>
      <c r="I11" s="81">
        <v>650.03178068235798</v>
      </c>
      <c r="J11" s="81">
        <v>717.82185406601297</v>
      </c>
      <c r="K11" s="81">
        <v>793.86996976512796</v>
      </c>
      <c r="L11" s="81">
        <v>799.63677829394101</v>
      </c>
      <c r="M11" s="81">
        <v>788.33320103776305</v>
      </c>
      <c r="N11" s="81">
        <v>776.01117573021304</v>
      </c>
      <c r="O11" s="81">
        <v>769.72164125364702</v>
      </c>
      <c r="P11" s="81">
        <v>791.80516652842095</v>
      </c>
      <c r="Q11" s="81">
        <v>790.29052860230399</v>
      </c>
      <c r="R11" s="81">
        <v>756.78927811152198</v>
      </c>
      <c r="S11" s="81">
        <v>754.67365514922903</v>
      </c>
      <c r="T11" s="81">
        <v>834.97294539170605</v>
      </c>
      <c r="U11" s="81">
        <v>927.17323746087595</v>
      </c>
      <c r="V11" s="81">
        <v>945.99989232748101</v>
      </c>
      <c r="W11" s="81">
        <v>898.77219743165801</v>
      </c>
      <c r="X11" s="81">
        <v>896.82218277471497</v>
      </c>
      <c r="Y11" s="81">
        <v>901.74589719347296</v>
      </c>
      <c r="Z11" s="81">
        <v>883.19495053932701</v>
      </c>
      <c r="AA11" s="81">
        <v>897.97778283885896</v>
      </c>
      <c r="AB11" s="81">
        <v>917.779680433409</v>
      </c>
      <c r="AC11" s="81">
        <v>909.08661734270299</v>
      </c>
      <c r="AD11" s="81">
        <v>916.26449913575595</v>
      </c>
      <c r="AE11" s="81">
        <v>925.83592984153802</v>
      </c>
      <c r="AF11" s="81">
        <v>891.71672040309898</v>
      </c>
      <c r="AG11" s="81">
        <v>879.38313412208504</v>
      </c>
      <c r="AH11" s="81">
        <v>902.49159902501901</v>
      </c>
      <c r="AI11" s="81">
        <v>936.155783453754</v>
      </c>
      <c r="AJ11" s="81">
        <v>967.33979388544901</v>
      </c>
      <c r="AK11" s="81">
        <v>996.45043955527603</v>
      </c>
      <c r="AL11" s="81">
        <v>1009.85704467331</v>
      </c>
      <c r="AM11" s="81">
        <v>1015.2443174973</v>
      </c>
      <c r="AN11" s="81">
        <v>1010.83620627805</v>
      </c>
      <c r="AO11" s="81">
        <v>1016.52072192537</v>
      </c>
      <c r="AP11" s="81">
        <v>1040.2031346045001</v>
      </c>
      <c r="AQ11" s="81">
        <v>1060.44377981513</v>
      </c>
      <c r="AR11" s="81">
        <v>1064.41080899811</v>
      </c>
      <c r="AS11" s="81">
        <v>1060.87949125767</v>
      </c>
      <c r="AT11" s="81">
        <v>1067.79380909314</v>
      </c>
      <c r="AU11" s="81">
        <v>1089.80925658461</v>
      </c>
      <c r="AV11" s="81">
        <v>1113.5230497407099</v>
      </c>
      <c r="AW11" s="81">
        <v>1116.23345378352</v>
      </c>
      <c r="AX11" s="81">
        <v>1102.3625957199399</v>
      </c>
      <c r="AY11" s="81">
        <v>1085.26876158086</v>
      </c>
      <c r="AZ11" s="81">
        <v>1105.42289232435</v>
      </c>
      <c r="BA11" s="81">
        <v>1145.6594434174799</v>
      </c>
      <c r="BB11" s="81">
        <v>1158.8714999295</v>
      </c>
      <c r="BC11" s="81">
        <v>1148.1230335831899</v>
      </c>
      <c r="BD11" s="81">
        <v>1143.74376178187</v>
      </c>
      <c r="BE11" s="81">
        <v>1156.5054861296001</v>
      </c>
      <c r="BF11" s="81">
        <v>1186.6749410702</v>
      </c>
      <c r="BG11" s="81">
        <v>1203.6695489897299</v>
      </c>
      <c r="BH11" s="81">
        <v>1194.9447152247801</v>
      </c>
      <c r="BI11" s="81">
        <v>1206.4152044779901</v>
      </c>
      <c r="BJ11" s="81">
        <v>1231.97181691896</v>
      </c>
      <c r="BK11" s="81">
        <v>1250.4722976042499</v>
      </c>
    </row>
    <row r="12" spans="1:63" s="115" customFormat="1" ht="17.100000000000001" customHeight="1" x14ac:dyDescent="0.2">
      <c r="A12" s="72" t="s">
        <v>6</v>
      </c>
      <c r="B12" s="114"/>
      <c r="C12" s="114"/>
      <c r="D12" s="81"/>
      <c r="E12" s="81"/>
      <c r="F12" s="81"/>
      <c r="G12" s="81"/>
      <c r="H12" s="81">
        <v>550.21773558546704</v>
      </c>
      <c r="I12" s="81">
        <v>562.57375215218804</v>
      </c>
      <c r="J12" s="81">
        <v>563.46233673127904</v>
      </c>
      <c r="K12" s="81">
        <v>561.731935181567</v>
      </c>
      <c r="L12" s="81">
        <v>557.73888120439699</v>
      </c>
      <c r="M12" s="81">
        <v>558.87569795892296</v>
      </c>
      <c r="N12" s="81">
        <v>564.71410912614499</v>
      </c>
      <c r="O12" s="81">
        <v>558.87302248396202</v>
      </c>
      <c r="P12" s="81">
        <v>551.36455116148704</v>
      </c>
      <c r="Q12" s="81">
        <v>556.32997172295097</v>
      </c>
      <c r="R12" s="81">
        <v>564.82609913078397</v>
      </c>
      <c r="S12" s="81">
        <v>570.60239997727297</v>
      </c>
      <c r="T12" s="81">
        <v>580.83408998662003</v>
      </c>
      <c r="U12" s="81">
        <v>589.40975421507801</v>
      </c>
      <c r="V12" s="81">
        <v>589.54468506163005</v>
      </c>
      <c r="W12" s="81">
        <v>583.51048293425504</v>
      </c>
      <c r="X12" s="81">
        <v>570.86323098454898</v>
      </c>
      <c r="Y12" s="81">
        <v>561.13671111149995</v>
      </c>
      <c r="Z12" s="81">
        <v>552.34555702962302</v>
      </c>
      <c r="AA12" s="81">
        <v>545.28582401770097</v>
      </c>
      <c r="AB12" s="81">
        <v>553.37914340435304</v>
      </c>
      <c r="AC12" s="81">
        <v>563.32502408743403</v>
      </c>
      <c r="AD12" s="81">
        <v>564.055036366492</v>
      </c>
      <c r="AE12" s="81">
        <v>576.68470306881602</v>
      </c>
      <c r="AF12" s="81">
        <v>588.34504965650501</v>
      </c>
      <c r="AG12" s="81">
        <v>591.43912370844203</v>
      </c>
      <c r="AH12" s="81">
        <v>593.57479484521298</v>
      </c>
      <c r="AI12" s="81">
        <v>587.31231759962805</v>
      </c>
      <c r="AJ12" s="81">
        <v>575.98974874493001</v>
      </c>
      <c r="AK12" s="81">
        <v>566.59523738514304</v>
      </c>
      <c r="AL12" s="81">
        <v>543.11446711626002</v>
      </c>
      <c r="AM12" s="81">
        <v>493.31550393643602</v>
      </c>
      <c r="AN12" s="81">
        <v>437.03014741833198</v>
      </c>
      <c r="AO12" s="81">
        <v>390.49014734129599</v>
      </c>
      <c r="AP12" s="81">
        <v>387.289469909687</v>
      </c>
      <c r="AQ12" s="81">
        <v>426.71200885611398</v>
      </c>
      <c r="AR12" s="81">
        <v>487.48797694103399</v>
      </c>
      <c r="AS12" s="81">
        <v>553.67901516127904</v>
      </c>
      <c r="AT12" s="81">
        <v>608.71848191820197</v>
      </c>
      <c r="AU12" s="81">
        <v>625.12581104098797</v>
      </c>
      <c r="AV12" s="81">
        <v>608.98384747183604</v>
      </c>
      <c r="AW12" s="81">
        <v>583.308605265251</v>
      </c>
      <c r="AX12" s="81">
        <v>554.86268552741205</v>
      </c>
      <c r="AY12" s="81">
        <v>533.928226882849</v>
      </c>
      <c r="AZ12" s="81">
        <v>527.72223406302305</v>
      </c>
      <c r="BA12" s="81">
        <v>520.64468701477995</v>
      </c>
      <c r="BB12" s="81">
        <v>502.44821018803799</v>
      </c>
      <c r="BC12" s="81">
        <v>497.87744050395003</v>
      </c>
      <c r="BD12" s="81">
        <v>500.27325759899497</v>
      </c>
      <c r="BE12" s="81">
        <v>500.52369978159902</v>
      </c>
      <c r="BF12" s="81">
        <v>518.98432583429599</v>
      </c>
      <c r="BG12" s="81">
        <v>549.988331439219</v>
      </c>
      <c r="BH12" s="81">
        <v>575.75998925362899</v>
      </c>
      <c r="BI12" s="81">
        <v>615.50157175241497</v>
      </c>
      <c r="BJ12" s="81">
        <v>650.83289894856296</v>
      </c>
      <c r="BK12" s="81">
        <v>671.77242400288401</v>
      </c>
    </row>
    <row r="13" spans="1:63" s="163" customFormat="1" ht="17.100000000000001" customHeight="1" x14ac:dyDescent="0.2">
      <c r="A13" s="160" t="s">
        <v>93</v>
      </c>
      <c r="B13" s="161"/>
      <c r="C13" s="161"/>
      <c r="D13" s="161"/>
      <c r="E13" s="161"/>
      <c r="F13" s="161"/>
      <c r="G13" s="161"/>
      <c r="H13" s="161">
        <v>4828.6180838615774</v>
      </c>
      <c r="I13" s="161">
        <v>4886.6166954632927</v>
      </c>
      <c r="J13" s="161">
        <v>4979.9694826396981</v>
      </c>
      <c r="K13" s="161">
        <v>5093.8744069806817</v>
      </c>
      <c r="L13" s="161">
        <v>5247.5354866131065</v>
      </c>
      <c r="M13" s="161">
        <v>5422.5244192472592</v>
      </c>
      <c r="N13" s="161">
        <v>5477.1178871980919</v>
      </c>
      <c r="O13" s="161">
        <v>5466.6326750723156</v>
      </c>
      <c r="P13" s="161">
        <v>5458.681548953582</v>
      </c>
      <c r="Q13" s="161">
        <v>5511.124083972576</v>
      </c>
      <c r="R13" s="161">
        <v>5646.8710578104865</v>
      </c>
      <c r="S13" s="161">
        <v>5711.2961889038907</v>
      </c>
      <c r="T13" s="161">
        <v>5714.3464923217471</v>
      </c>
      <c r="U13" s="161">
        <v>5706.8879334308122</v>
      </c>
      <c r="V13" s="161">
        <v>5698.8962378396036</v>
      </c>
      <c r="W13" s="161">
        <v>5689.9649588543343</v>
      </c>
      <c r="X13" s="161">
        <v>5674.5818165848123</v>
      </c>
      <c r="Y13" s="161">
        <v>5734.1468552866472</v>
      </c>
      <c r="Z13" s="161">
        <v>5950.7692614892585</v>
      </c>
      <c r="AA13" s="161">
        <v>6150.8356022197941</v>
      </c>
      <c r="AB13" s="161">
        <v>6239.7526511414771</v>
      </c>
      <c r="AC13" s="161">
        <v>6309.6597361039967</v>
      </c>
      <c r="AD13" s="161">
        <v>6475.3194360933667</v>
      </c>
      <c r="AE13" s="161">
        <v>6692.1353020333663</v>
      </c>
      <c r="AF13" s="161">
        <v>6837.8953892370655</v>
      </c>
      <c r="AG13" s="161">
        <v>6801.4407052639854</v>
      </c>
      <c r="AH13" s="161">
        <v>6692.2378216740435</v>
      </c>
      <c r="AI13" s="161">
        <v>6682.8012213599568</v>
      </c>
      <c r="AJ13" s="161">
        <v>6841.3070178192866</v>
      </c>
      <c r="AK13" s="161">
        <v>7048.8329698480829</v>
      </c>
      <c r="AL13" s="161">
        <v>7152.8381372653321</v>
      </c>
      <c r="AM13" s="161">
        <v>7159.6415857575939</v>
      </c>
      <c r="AN13" s="161">
        <v>7165.4816661792192</v>
      </c>
      <c r="AO13" s="161">
        <v>7263.5214900180363</v>
      </c>
      <c r="AP13" s="161">
        <v>7486.8595885202276</v>
      </c>
      <c r="AQ13" s="161">
        <v>7699.4244660048935</v>
      </c>
      <c r="AR13" s="161">
        <v>7820.0091745543778</v>
      </c>
      <c r="AS13" s="161">
        <v>7984.1381427503147</v>
      </c>
      <c r="AT13" s="161">
        <v>8169.765407471994</v>
      </c>
      <c r="AU13" s="161">
        <v>8369.9098137992896</v>
      </c>
      <c r="AV13" s="161">
        <v>8621.3662628739112</v>
      </c>
      <c r="AW13" s="161">
        <v>8734.5971148389181</v>
      </c>
      <c r="AX13" s="161">
        <v>8613.0383121925279</v>
      </c>
      <c r="AY13" s="161">
        <v>8573.1454895468432</v>
      </c>
      <c r="AZ13" s="161">
        <v>8642.6559740354551</v>
      </c>
      <c r="BA13" s="161">
        <v>8674.1425488824407</v>
      </c>
      <c r="BB13" s="161">
        <v>8692.241603804996</v>
      </c>
      <c r="BC13" s="161">
        <v>8714.4927151709362</v>
      </c>
      <c r="BD13" s="161">
        <v>8846.696963743032</v>
      </c>
      <c r="BE13" s="161">
        <v>9079.6661428957614</v>
      </c>
      <c r="BF13" s="161">
        <v>9271.4712473755026</v>
      </c>
      <c r="BG13" s="161">
        <v>9351.9537441051489</v>
      </c>
      <c r="BH13" s="161">
        <v>9272.5099705301764</v>
      </c>
      <c r="BI13" s="161">
        <v>9099.8403414317927</v>
      </c>
      <c r="BJ13" s="161">
        <v>9312.2903515276885</v>
      </c>
      <c r="BK13" s="161">
        <v>9788.3245241310342</v>
      </c>
    </row>
    <row r="14" spans="1:63" ht="17.100000000000001" customHeight="1" x14ac:dyDescent="0.2">
      <c r="A14" s="72" t="s">
        <v>8</v>
      </c>
      <c r="B14" s="81"/>
      <c r="C14" s="81"/>
      <c r="D14" s="81"/>
      <c r="E14" s="81"/>
      <c r="F14" s="81"/>
      <c r="G14" s="81"/>
      <c r="H14" s="81">
        <v>83.877440023283498</v>
      </c>
      <c r="I14" s="81">
        <v>114.76791845738001</v>
      </c>
      <c r="J14" s="81">
        <v>139.24144500107101</v>
      </c>
      <c r="K14" s="81">
        <v>162.400147383996</v>
      </c>
      <c r="L14" s="81">
        <v>191.012944018827</v>
      </c>
      <c r="M14" s="81">
        <v>201.772709953722</v>
      </c>
      <c r="N14" s="81">
        <v>169.80644548312799</v>
      </c>
      <c r="O14" s="81">
        <v>117.379535722421</v>
      </c>
      <c r="P14" s="81">
        <v>88.276600612881097</v>
      </c>
      <c r="Q14" s="81">
        <v>108.451913711933</v>
      </c>
      <c r="R14" s="81">
        <v>178.11725945139901</v>
      </c>
      <c r="S14" s="81">
        <v>240.469696935831</v>
      </c>
      <c r="T14" s="81">
        <v>228.98456832511201</v>
      </c>
      <c r="U14" s="81">
        <v>181.318095635036</v>
      </c>
      <c r="V14" s="81">
        <v>156.312407148327</v>
      </c>
      <c r="W14" s="81">
        <v>156.240247455212</v>
      </c>
      <c r="X14" s="81">
        <v>161.374525573927</v>
      </c>
      <c r="Y14" s="81">
        <v>177.104482553932</v>
      </c>
      <c r="Z14" s="81">
        <v>196.897878649495</v>
      </c>
      <c r="AA14" s="81">
        <v>197.19496875073901</v>
      </c>
      <c r="AB14" s="81">
        <v>193.062108781457</v>
      </c>
      <c r="AC14" s="81">
        <v>214.333957027829</v>
      </c>
      <c r="AD14" s="81">
        <v>241.89089170262099</v>
      </c>
      <c r="AE14" s="81">
        <v>259.37833828817298</v>
      </c>
      <c r="AF14" s="81">
        <v>281.86243919806998</v>
      </c>
      <c r="AG14" s="81">
        <v>277.16921914070002</v>
      </c>
      <c r="AH14" s="81">
        <v>238.199043061601</v>
      </c>
      <c r="AI14" s="81">
        <v>228.98395823286299</v>
      </c>
      <c r="AJ14" s="81">
        <v>281.70436998171903</v>
      </c>
      <c r="AK14" s="81">
        <v>331.45523013546398</v>
      </c>
      <c r="AL14" s="81">
        <v>358.89954708593001</v>
      </c>
      <c r="AM14" s="81">
        <v>356.14638911285601</v>
      </c>
      <c r="AN14" s="81">
        <v>316.45445707387898</v>
      </c>
      <c r="AO14" s="81">
        <v>278.61120918574801</v>
      </c>
      <c r="AP14" s="81">
        <v>317.86542541987097</v>
      </c>
      <c r="AQ14" s="81">
        <v>376.812724238089</v>
      </c>
      <c r="AR14" s="81">
        <v>364.39638327591598</v>
      </c>
      <c r="AS14" s="81">
        <v>358.22223556061999</v>
      </c>
      <c r="AT14" s="81">
        <v>384.963431891217</v>
      </c>
      <c r="AU14" s="81">
        <v>400.69085177491002</v>
      </c>
      <c r="AV14" s="81">
        <v>439.11128032372301</v>
      </c>
      <c r="AW14" s="81">
        <v>510.115346425344</v>
      </c>
      <c r="AX14" s="81">
        <v>495.66068022033801</v>
      </c>
      <c r="AY14" s="81">
        <v>506.09322110632002</v>
      </c>
      <c r="AZ14" s="81">
        <v>556.64193756858197</v>
      </c>
      <c r="BA14" s="81">
        <v>520.04735962526502</v>
      </c>
      <c r="BB14" s="81">
        <v>406.27907265773001</v>
      </c>
      <c r="BC14" s="81">
        <v>360.92560685915998</v>
      </c>
      <c r="BD14" s="81">
        <v>433.19749833992199</v>
      </c>
      <c r="BE14" s="81">
        <v>550.79447005300597</v>
      </c>
      <c r="BF14" s="81">
        <v>628.94156115834801</v>
      </c>
      <c r="BG14" s="81">
        <v>602.31730792438498</v>
      </c>
      <c r="BH14" s="81">
        <v>469.62549049940202</v>
      </c>
      <c r="BI14" s="81">
        <v>334.07345432999699</v>
      </c>
      <c r="BJ14" s="81">
        <v>526.36167414352303</v>
      </c>
      <c r="BK14" s="81">
        <v>900.584277850425</v>
      </c>
    </row>
    <row r="15" spans="1:63" ht="17.100000000000001" customHeight="1" x14ac:dyDescent="0.2">
      <c r="A15" s="42" t="s">
        <v>9</v>
      </c>
      <c r="B15" s="81"/>
      <c r="C15" s="81"/>
      <c r="D15" s="81"/>
      <c r="E15" s="81"/>
      <c r="F15" s="81"/>
      <c r="G15" s="81"/>
      <c r="H15" s="81">
        <v>3145.4224532949402</v>
      </c>
      <c r="I15" s="81">
        <v>3216.6250886804301</v>
      </c>
      <c r="J15" s="81">
        <v>3344.9677692425298</v>
      </c>
      <c r="K15" s="81">
        <v>3443.1267175027001</v>
      </c>
      <c r="L15" s="81">
        <v>3499.1958640427501</v>
      </c>
      <c r="M15" s="81">
        <v>3543.9662854798298</v>
      </c>
      <c r="N15" s="81">
        <v>3532.70819897823</v>
      </c>
      <c r="O15" s="81">
        <v>3548.1716571490701</v>
      </c>
      <c r="P15" s="81">
        <v>3603.9910542646699</v>
      </c>
      <c r="Q15" s="81">
        <v>3657.0066049571101</v>
      </c>
      <c r="R15" s="81">
        <v>3649.9907549101299</v>
      </c>
      <c r="S15" s="81">
        <v>3598.8926979377802</v>
      </c>
      <c r="T15" s="81">
        <v>3553.6695985260899</v>
      </c>
      <c r="U15" s="81">
        <v>3539.5009540770998</v>
      </c>
      <c r="V15" s="81">
        <v>3534.5623531320898</v>
      </c>
      <c r="W15" s="81">
        <v>3507.5659592311199</v>
      </c>
      <c r="X15" s="81">
        <v>3465.8445397567498</v>
      </c>
      <c r="Y15" s="81">
        <v>3500.37745479352</v>
      </c>
      <c r="Z15" s="81">
        <v>3676.0906468130202</v>
      </c>
      <c r="AA15" s="81">
        <v>3847.0856053856601</v>
      </c>
      <c r="AB15" s="81">
        <v>3934.93691809852</v>
      </c>
      <c r="AC15" s="81">
        <v>3981.7415472498401</v>
      </c>
      <c r="AD15" s="81">
        <v>4072.6215324500499</v>
      </c>
      <c r="AE15" s="81">
        <v>4217.1259204143898</v>
      </c>
      <c r="AF15" s="81">
        <v>4297.5080492301304</v>
      </c>
      <c r="AG15" s="81">
        <v>4240.1329696407702</v>
      </c>
      <c r="AH15" s="81">
        <v>4142.9786166514496</v>
      </c>
      <c r="AI15" s="81">
        <v>4093.0243347544101</v>
      </c>
      <c r="AJ15" s="81">
        <v>4098.3238493694298</v>
      </c>
      <c r="AK15" s="81">
        <v>4179.6758681741003</v>
      </c>
      <c r="AL15" s="81">
        <v>4256.7193884110602</v>
      </c>
      <c r="AM15" s="81">
        <v>4275.8768394407798</v>
      </c>
      <c r="AN15" s="81">
        <v>4290.4141512419401</v>
      </c>
      <c r="AO15" s="81">
        <v>4354.8046884667201</v>
      </c>
      <c r="AP15" s="81">
        <v>4449.9145321034803</v>
      </c>
      <c r="AQ15" s="81">
        <v>4532.3767905146497</v>
      </c>
      <c r="AR15" s="81">
        <v>4612.3949922297797</v>
      </c>
      <c r="AS15" s="81">
        <v>4713.90727183538</v>
      </c>
      <c r="AT15" s="81">
        <v>4792.1581137151898</v>
      </c>
      <c r="AU15" s="81">
        <v>4914.4254297993903</v>
      </c>
      <c r="AV15" s="81">
        <v>5088.3339881974998</v>
      </c>
      <c r="AW15" s="81">
        <v>5107.2063574212098</v>
      </c>
      <c r="AX15" s="81">
        <v>4990.0329081221298</v>
      </c>
      <c r="AY15" s="81">
        <v>4941.2148509950803</v>
      </c>
      <c r="AZ15" s="81">
        <v>4916.7934656816797</v>
      </c>
      <c r="BA15" s="81">
        <v>4868.94944180526</v>
      </c>
      <c r="BB15" s="81">
        <v>4881.92963239234</v>
      </c>
      <c r="BC15" s="81">
        <v>4894.0362685358205</v>
      </c>
      <c r="BD15" s="81">
        <v>4951.5546396294003</v>
      </c>
      <c r="BE15" s="81">
        <v>5118.6607598164901</v>
      </c>
      <c r="BF15" s="81">
        <v>5272.2223724064297</v>
      </c>
      <c r="BG15" s="81">
        <v>5330.2095850122196</v>
      </c>
      <c r="BH15" s="81">
        <v>5322.2734232263201</v>
      </c>
      <c r="BI15" s="81">
        <v>5254.4913547389096</v>
      </c>
      <c r="BJ15" s="81">
        <v>5211.9630704707897</v>
      </c>
      <c r="BK15" s="81">
        <v>5218.6278235646996</v>
      </c>
    </row>
    <row r="16" spans="1:63" ht="17.100000000000001" customHeight="1" x14ac:dyDescent="0.2">
      <c r="A16" s="42" t="s">
        <v>10</v>
      </c>
      <c r="B16" s="81"/>
      <c r="C16" s="81"/>
      <c r="D16" s="81"/>
      <c r="E16" s="81"/>
      <c r="F16" s="81"/>
      <c r="G16" s="81"/>
      <c r="H16" s="81">
        <v>209.132381952744</v>
      </c>
      <c r="I16" s="81">
        <v>212.76021353062899</v>
      </c>
      <c r="J16" s="81">
        <v>218.76051697001901</v>
      </c>
      <c r="K16" s="81">
        <v>225.84579970481599</v>
      </c>
      <c r="L16" s="81">
        <v>232.39066458118</v>
      </c>
      <c r="M16" s="81">
        <v>238.276943991064</v>
      </c>
      <c r="N16" s="81">
        <v>241.237677436582</v>
      </c>
      <c r="O16" s="81">
        <v>239.26081357526999</v>
      </c>
      <c r="P16" s="81">
        <v>234.97891430658001</v>
      </c>
      <c r="Q16" s="81">
        <v>231.65307435445001</v>
      </c>
      <c r="R16" s="81">
        <v>277.51460113473001</v>
      </c>
      <c r="S16" s="81">
        <v>278.09603098620698</v>
      </c>
      <c r="T16" s="81">
        <v>280.501238121847</v>
      </c>
      <c r="U16" s="81">
        <v>281.76077180660099</v>
      </c>
      <c r="V16" s="81">
        <v>280.86094922861503</v>
      </c>
      <c r="W16" s="81">
        <v>279.88902883265001</v>
      </c>
      <c r="X16" s="81">
        <v>280.47171418779999</v>
      </c>
      <c r="Y16" s="81">
        <v>281.797820868771</v>
      </c>
      <c r="Z16" s="81">
        <v>286.74269363548098</v>
      </c>
      <c r="AA16" s="81">
        <v>295.12604199854701</v>
      </c>
      <c r="AB16" s="81">
        <v>300.61911254607003</v>
      </c>
      <c r="AC16" s="81">
        <v>301.86882622983597</v>
      </c>
      <c r="AD16" s="81">
        <v>302.47557123426702</v>
      </c>
      <c r="AE16" s="81">
        <v>304.40413829512801</v>
      </c>
      <c r="AF16" s="81">
        <v>307.58713702356999</v>
      </c>
      <c r="AG16" s="81">
        <v>311.02913336850099</v>
      </c>
      <c r="AH16" s="81">
        <v>315.18358165546903</v>
      </c>
      <c r="AI16" s="81">
        <v>321.30843384287601</v>
      </c>
      <c r="AJ16" s="81">
        <v>329.27463472678897</v>
      </c>
      <c r="AK16" s="81">
        <v>339.95869313279502</v>
      </c>
      <c r="AL16" s="81">
        <v>351.59055415304903</v>
      </c>
      <c r="AM16" s="81">
        <v>359.07792680752999</v>
      </c>
      <c r="AN16" s="81">
        <v>363.68091599957802</v>
      </c>
      <c r="AO16" s="81">
        <v>365.95899601494</v>
      </c>
      <c r="AP16" s="81">
        <v>363.83740649099298</v>
      </c>
      <c r="AQ16" s="81">
        <v>361.52405159275702</v>
      </c>
      <c r="AR16" s="81">
        <v>362.33481726999901</v>
      </c>
      <c r="AS16" s="81">
        <v>365.23729354038898</v>
      </c>
      <c r="AT16" s="81">
        <v>372.64534476955299</v>
      </c>
      <c r="AU16" s="81">
        <v>389.41724715500902</v>
      </c>
      <c r="AV16" s="81">
        <v>408.14152991637798</v>
      </c>
      <c r="AW16" s="81">
        <v>423.04281599314402</v>
      </c>
      <c r="AX16" s="81">
        <v>433.87020545065798</v>
      </c>
      <c r="AY16" s="81">
        <v>441.30370519733901</v>
      </c>
      <c r="AZ16" s="81">
        <v>448.03891385124803</v>
      </c>
      <c r="BA16" s="81">
        <v>457.66082001102399</v>
      </c>
      <c r="BB16" s="81">
        <v>467.376020337706</v>
      </c>
      <c r="BC16" s="81">
        <v>472.631188934345</v>
      </c>
      <c r="BD16" s="81">
        <v>475.15817410413098</v>
      </c>
      <c r="BE16" s="81">
        <v>476.87124888745302</v>
      </c>
      <c r="BF16" s="81">
        <v>476.19548994456102</v>
      </c>
      <c r="BG16" s="81">
        <v>475.11425349006902</v>
      </c>
      <c r="BH16" s="81">
        <v>478.05749003145002</v>
      </c>
      <c r="BI16" s="81">
        <v>483.119382829156</v>
      </c>
      <c r="BJ16" s="81">
        <v>491.29149835730499</v>
      </c>
      <c r="BK16" s="81">
        <v>502.36113269514698</v>
      </c>
    </row>
    <row r="17" spans="1:63" ht="17.100000000000001" customHeight="1" x14ac:dyDescent="0.2">
      <c r="A17" s="42" t="s">
        <v>11</v>
      </c>
      <c r="B17" s="81"/>
      <c r="C17" s="81"/>
      <c r="D17" s="81"/>
      <c r="E17" s="81"/>
      <c r="F17" s="81"/>
      <c r="G17" s="81"/>
      <c r="H17" s="81">
        <v>415.68945477176902</v>
      </c>
      <c r="I17" s="81">
        <v>421.66681428484799</v>
      </c>
      <c r="J17" s="81">
        <v>428.49182856776002</v>
      </c>
      <c r="K17" s="81">
        <v>434.97973340316798</v>
      </c>
      <c r="L17" s="81">
        <v>441.07914969447597</v>
      </c>
      <c r="M17" s="81">
        <v>447.34254449165002</v>
      </c>
      <c r="N17" s="81">
        <v>454.77815450836198</v>
      </c>
      <c r="O17" s="81">
        <v>462.191719967334</v>
      </c>
      <c r="P17" s="81">
        <v>468.99273976935098</v>
      </c>
      <c r="Q17" s="81">
        <v>475.13693285008299</v>
      </c>
      <c r="R17" s="81">
        <v>482.02873967870801</v>
      </c>
      <c r="S17" s="81">
        <v>490.11766727569301</v>
      </c>
      <c r="T17" s="81">
        <v>498.458122990888</v>
      </c>
      <c r="U17" s="81">
        <v>505.65815293258498</v>
      </c>
      <c r="V17" s="81">
        <v>511.75992654117198</v>
      </c>
      <c r="W17" s="81">
        <v>519.32013857658296</v>
      </c>
      <c r="X17" s="81">
        <v>528.47775194761596</v>
      </c>
      <c r="Y17" s="81">
        <v>537.36026225062403</v>
      </c>
      <c r="Z17" s="81">
        <v>545.46176944958199</v>
      </c>
      <c r="AA17" s="81">
        <v>553.19214076676803</v>
      </c>
      <c r="AB17" s="81">
        <v>560.52610530048105</v>
      </c>
      <c r="AC17" s="81">
        <v>569.38163768470201</v>
      </c>
      <c r="AD17" s="81">
        <v>579.22258388932903</v>
      </c>
      <c r="AE17" s="81">
        <v>588.66442823985597</v>
      </c>
      <c r="AF17" s="81">
        <v>597.32157895874502</v>
      </c>
      <c r="AG17" s="81">
        <v>606.07457353508505</v>
      </c>
      <c r="AH17" s="81">
        <v>614.333029864374</v>
      </c>
      <c r="AI17" s="81">
        <v>622.78106605647702</v>
      </c>
      <c r="AJ17" s="81">
        <v>631.913358113139</v>
      </c>
      <c r="AK17" s="81">
        <v>640.97170521647297</v>
      </c>
      <c r="AL17" s="81">
        <v>648.99498116271297</v>
      </c>
      <c r="AM17" s="81">
        <v>655.54731498020703</v>
      </c>
      <c r="AN17" s="81">
        <v>661.23001591785203</v>
      </c>
      <c r="AO17" s="81">
        <v>666.814470360109</v>
      </c>
      <c r="AP17" s="81">
        <v>673.32680796675299</v>
      </c>
      <c r="AQ17" s="81">
        <v>680.90910406258797</v>
      </c>
      <c r="AR17" s="81">
        <v>689.93713653659302</v>
      </c>
      <c r="AS17" s="81">
        <v>698.64043560402604</v>
      </c>
      <c r="AT17" s="81">
        <v>706.23877196341402</v>
      </c>
      <c r="AU17" s="81">
        <v>713.326699982901</v>
      </c>
      <c r="AV17" s="81">
        <v>719.82664960700004</v>
      </c>
      <c r="AW17" s="81">
        <v>726.50570878985002</v>
      </c>
      <c r="AX17" s="81">
        <v>734.32008371864197</v>
      </c>
      <c r="AY17" s="81">
        <v>743.25772086254301</v>
      </c>
      <c r="AZ17" s="81">
        <v>752.490360550486</v>
      </c>
      <c r="BA17" s="81">
        <v>761.20677623612096</v>
      </c>
      <c r="BB17" s="81">
        <v>769.79203486467895</v>
      </c>
      <c r="BC17" s="81">
        <v>779.03637775216998</v>
      </c>
      <c r="BD17" s="81">
        <v>797.62474903562895</v>
      </c>
      <c r="BE17" s="81">
        <v>809.04428183908101</v>
      </c>
      <c r="BF17" s="81">
        <v>820.06351134695399</v>
      </c>
      <c r="BG17" s="81">
        <v>829.14501576876501</v>
      </c>
      <c r="BH17" s="81">
        <v>836.29638081535302</v>
      </c>
      <c r="BI17" s="81">
        <v>843.35873174453002</v>
      </c>
      <c r="BJ17" s="81">
        <v>851.67430620596099</v>
      </c>
      <c r="BK17" s="81">
        <v>860.47568047527295</v>
      </c>
    </row>
    <row r="18" spans="1:63" ht="17.100000000000001" customHeight="1" x14ac:dyDescent="0.2">
      <c r="A18" s="72" t="s">
        <v>12</v>
      </c>
      <c r="B18" s="81"/>
      <c r="C18" s="81"/>
      <c r="D18" s="81"/>
      <c r="E18" s="81"/>
      <c r="F18" s="81"/>
      <c r="G18" s="81"/>
      <c r="H18" s="81">
        <v>974.49635381884104</v>
      </c>
      <c r="I18" s="81">
        <v>920.79666051000595</v>
      </c>
      <c r="J18" s="81">
        <v>848.50792285831801</v>
      </c>
      <c r="K18" s="81">
        <v>827.52200898600199</v>
      </c>
      <c r="L18" s="81">
        <v>883.85686427587405</v>
      </c>
      <c r="M18" s="81">
        <v>991.16593533099297</v>
      </c>
      <c r="N18" s="81">
        <v>1078.58741079179</v>
      </c>
      <c r="O18" s="81">
        <v>1099.62894865822</v>
      </c>
      <c r="P18" s="81">
        <v>1062.4422400000999</v>
      </c>
      <c r="Q18" s="81">
        <v>1038.875558099</v>
      </c>
      <c r="R18" s="81">
        <v>1059.21970263552</v>
      </c>
      <c r="S18" s="81">
        <v>1103.7200957683799</v>
      </c>
      <c r="T18" s="81">
        <v>1152.73296435781</v>
      </c>
      <c r="U18" s="81">
        <v>1198.6499589794901</v>
      </c>
      <c r="V18" s="81">
        <v>1215.4006017894001</v>
      </c>
      <c r="W18" s="81">
        <v>1226.94958475877</v>
      </c>
      <c r="X18" s="81">
        <v>1238.4132851187201</v>
      </c>
      <c r="Y18" s="81">
        <v>1237.5068348197999</v>
      </c>
      <c r="Z18" s="81">
        <v>1245.5762729416799</v>
      </c>
      <c r="AA18" s="81">
        <v>1258.23684531808</v>
      </c>
      <c r="AB18" s="81">
        <v>1250.60840641495</v>
      </c>
      <c r="AC18" s="81">
        <v>1242.3337679117899</v>
      </c>
      <c r="AD18" s="81">
        <v>1279.1088568171001</v>
      </c>
      <c r="AE18" s="81">
        <v>1322.56247679582</v>
      </c>
      <c r="AF18" s="81">
        <v>1353.6161848265499</v>
      </c>
      <c r="AG18" s="81">
        <v>1367.03480957893</v>
      </c>
      <c r="AH18" s="81">
        <v>1381.54355044115</v>
      </c>
      <c r="AI18" s="81">
        <v>1416.70342847333</v>
      </c>
      <c r="AJ18" s="81">
        <v>1500.0908056282101</v>
      </c>
      <c r="AK18" s="81">
        <v>1556.7714731892499</v>
      </c>
      <c r="AL18" s="81">
        <v>1536.63366645258</v>
      </c>
      <c r="AM18" s="81">
        <v>1512.99311541622</v>
      </c>
      <c r="AN18" s="81">
        <v>1533.70212594597</v>
      </c>
      <c r="AO18" s="81">
        <v>1597.3321259905199</v>
      </c>
      <c r="AP18" s="81">
        <v>1681.9154165391301</v>
      </c>
      <c r="AQ18" s="81">
        <v>1747.8017955968101</v>
      </c>
      <c r="AR18" s="81">
        <v>1790.9458452420899</v>
      </c>
      <c r="AS18" s="81">
        <v>1848.1309062099001</v>
      </c>
      <c r="AT18" s="81">
        <v>1913.7597451326201</v>
      </c>
      <c r="AU18" s="81">
        <v>1952.04958508708</v>
      </c>
      <c r="AV18" s="81">
        <v>1965.95281482931</v>
      </c>
      <c r="AW18" s="81">
        <v>1967.7268862093699</v>
      </c>
      <c r="AX18" s="81">
        <v>1959.15443468076</v>
      </c>
      <c r="AY18" s="81">
        <v>1941.27599138556</v>
      </c>
      <c r="AZ18" s="81">
        <v>1968.69129638346</v>
      </c>
      <c r="BA18" s="81">
        <v>2066.27815120477</v>
      </c>
      <c r="BB18" s="81">
        <v>2166.8648435525402</v>
      </c>
      <c r="BC18" s="81">
        <v>2207.8632730894401</v>
      </c>
      <c r="BD18" s="81">
        <v>2189.1619026339499</v>
      </c>
      <c r="BE18" s="81">
        <v>2124.2953822997301</v>
      </c>
      <c r="BF18" s="81">
        <v>2074.04831251921</v>
      </c>
      <c r="BG18" s="81">
        <v>2115.16758190971</v>
      </c>
      <c r="BH18" s="81">
        <v>2166.2571859576501</v>
      </c>
      <c r="BI18" s="81">
        <v>2184.7974177892002</v>
      </c>
      <c r="BJ18" s="81">
        <v>2230.9998023501098</v>
      </c>
      <c r="BK18" s="81">
        <v>2306.2756095454902</v>
      </c>
    </row>
    <row r="19" spans="1:63" s="163" customFormat="1" ht="17.100000000000001" customHeight="1" x14ac:dyDescent="0.2">
      <c r="A19" s="160" t="s">
        <v>94</v>
      </c>
      <c r="B19" s="161"/>
      <c r="C19" s="161"/>
      <c r="D19" s="161"/>
      <c r="E19" s="161"/>
      <c r="F19" s="161"/>
      <c r="G19" s="161"/>
      <c r="H19" s="161">
        <v>7754.5949175067999</v>
      </c>
      <c r="I19" s="161">
        <v>8174.6269170937021</v>
      </c>
      <c r="J19" s="161">
        <v>9199.6964902423842</v>
      </c>
      <c r="K19" s="161">
        <v>9317.9254529671143</v>
      </c>
      <c r="L19" s="161">
        <v>9395.0962535823837</v>
      </c>
      <c r="M19" s="161">
        <v>9373.2130173448659</v>
      </c>
      <c r="N19" s="161">
        <v>9205.2881440284636</v>
      </c>
      <c r="O19" s="161">
        <v>9214.988268370058</v>
      </c>
      <c r="P19" s="161">
        <v>9360.795638165795</v>
      </c>
      <c r="Q19" s="161">
        <v>9573.0015008481987</v>
      </c>
      <c r="R19" s="161">
        <v>9832.9592405862804</v>
      </c>
      <c r="S19" s="161">
        <v>10121.188120843199</v>
      </c>
      <c r="T19" s="161">
        <v>10210.882120791419</v>
      </c>
      <c r="U19" s="161">
        <v>10115.776557434743</v>
      </c>
      <c r="V19" s="161">
        <v>10006.038898525643</v>
      </c>
      <c r="W19" s="161">
        <v>9955.4608029001538</v>
      </c>
      <c r="X19" s="161">
        <v>9943.8681940822316</v>
      </c>
      <c r="Y19" s="161">
        <v>10222.472718962137</v>
      </c>
      <c r="Z19" s="161">
        <v>10717.636199530189</v>
      </c>
      <c r="AA19" s="161">
        <v>10854.426561504461</v>
      </c>
      <c r="AB19" s="161">
        <v>10811.199895660235</v>
      </c>
      <c r="AC19" s="161">
        <v>11212.690407840468</v>
      </c>
      <c r="AD19" s="161">
        <v>11431.079160647925</v>
      </c>
      <c r="AE19" s="161">
        <v>11655.020751340311</v>
      </c>
      <c r="AF19" s="161">
        <v>11914.289054308367</v>
      </c>
      <c r="AG19" s="161">
        <v>11973.73829502347</v>
      </c>
      <c r="AH19" s="161">
        <v>11723.506756964402</v>
      </c>
      <c r="AI19" s="161">
        <v>11610.358035139603</v>
      </c>
      <c r="AJ19" s="161">
        <v>11588.504778488021</v>
      </c>
      <c r="AK19" s="161">
        <v>11614.944021775282</v>
      </c>
      <c r="AL19" s="161">
        <v>11824.362455315848</v>
      </c>
      <c r="AM19" s="161">
        <v>12176.041361582011</v>
      </c>
      <c r="AN19" s="161">
        <v>12524.097557538451</v>
      </c>
      <c r="AO19" s="161">
        <v>12761.36498505171</v>
      </c>
      <c r="AP19" s="161">
        <v>12896.607762605485</v>
      </c>
      <c r="AQ19" s="161">
        <v>13089.102829105386</v>
      </c>
      <c r="AR19" s="161">
        <v>13284.526155929387</v>
      </c>
      <c r="AS19" s="161">
        <v>13429.460285608784</v>
      </c>
      <c r="AT19" s="161">
        <v>13588.968674797441</v>
      </c>
      <c r="AU19" s="161">
        <v>13914.360002437976</v>
      </c>
      <c r="AV19" s="161">
        <v>14255.349772225985</v>
      </c>
      <c r="AW19" s="161">
        <v>14327.583253564939</v>
      </c>
      <c r="AX19" s="161">
        <v>13951.217501091964</v>
      </c>
      <c r="AY19" s="161">
        <v>13650.55473239138</v>
      </c>
      <c r="AZ19" s="161">
        <v>13686.490238606875</v>
      </c>
      <c r="BA19" s="161">
        <v>14005.653504398228</v>
      </c>
      <c r="BB19" s="161">
        <v>14391.759368301249</v>
      </c>
      <c r="BC19" s="161">
        <v>14547.785150745272</v>
      </c>
      <c r="BD19" s="161">
        <v>14534.598690300889</v>
      </c>
      <c r="BE19" s="161">
        <v>14677.908561442006</v>
      </c>
      <c r="BF19" s="161">
        <v>14968.342903791763</v>
      </c>
      <c r="BG19" s="161">
        <v>15201.802786487902</v>
      </c>
      <c r="BH19" s="161">
        <v>15383.220100674258</v>
      </c>
      <c r="BI19" s="161">
        <v>15541.584447386029</v>
      </c>
      <c r="BJ19" s="161">
        <v>15860.209829298718</v>
      </c>
      <c r="BK19" s="161">
        <v>16336.484347235048</v>
      </c>
    </row>
    <row r="20" spans="1:63" ht="17.100000000000001" customHeight="1" x14ac:dyDescent="0.2">
      <c r="A20" s="82" t="s">
        <v>52</v>
      </c>
      <c r="B20" s="81"/>
      <c r="C20" s="81"/>
      <c r="D20" s="81"/>
      <c r="E20" s="81"/>
      <c r="F20" s="81"/>
      <c r="G20" s="81"/>
      <c r="H20" s="81">
        <v>2069.0267189280198</v>
      </c>
      <c r="I20" s="81">
        <v>2073.71274604056</v>
      </c>
      <c r="J20" s="81">
        <v>2108.4916936413401</v>
      </c>
      <c r="K20" s="81">
        <v>2092.09615587386</v>
      </c>
      <c r="L20" s="81">
        <v>2085.5436139099202</v>
      </c>
      <c r="M20" s="81">
        <v>2159.9591828665598</v>
      </c>
      <c r="N20" s="81">
        <v>2154.3412532034199</v>
      </c>
      <c r="O20" s="81">
        <v>2136.58790593309</v>
      </c>
      <c r="P20" s="81">
        <v>2191.2039957308002</v>
      </c>
      <c r="Q20" s="81">
        <v>2256.9706255894198</v>
      </c>
      <c r="R20" s="81">
        <v>2315.9246262276702</v>
      </c>
      <c r="S20" s="81">
        <v>2432.64419442505</v>
      </c>
      <c r="T20" s="81">
        <v>2437.0300178039402</v>
      </c>
      <c r="U20" s="81">
        <v>2361.9519563508302</v>
      </c>
      <c r="V20" s="81">
        <v>2325.8098245074002</v>
      </c>
      <c r="W20" s="81">
        <v>2328.2914892467402</v>
      </c>
      <c r="X20" s="81">
        <v>2274.5159854656799</v>
      </c>
      <c r="Y20" s="81">
        <v>2268.9826961912099</v>
      </c>
      <c r="Z20" s="81">
        <v>2372.6354219723598</v>
      </c>
      <c r="AA20" s="81">
        <v>2401.6533234305998</v>
      </c>
      <c r="AB20" s="81">
        <v>2375.2136581579098</v>
      </c>
      <c r="AC20" s="81">
        <v>2390.7656713389101</v>
      </c>
      <c r="AD20" s="81">
        <v>2429.8612343487798</v>
      </c>
      <c r="AE20" s="81">
        <v>2488.1533521882602</v>
      </c>
      <c r="AF20" s="81">
        <v>2595.21767682155</v>
      </c>
      <c r="AG20" s="81">
        <v>2586.4741838272498</v>
      </c>
      <c r="AH20" s="81">
        <v>2466.3526607532199</v>
      </c>
      <c r="AI20" s="81">
        <v>2398.7154177797202</v>
      </c>
      <c r="AJ20" s="81">
        <v>2392.4909803494302</v>
      </c>
      <c r="AK20" s="81">
        <v>2416.9081832910701</v>
      </c>
      <c r="AL20" s="81">
        <v>2485.4649981728498</v>
      </c>
      <c r="AM20" s="81">
        <v>2533.0551238070202</v>
      </c>
      <c r="AN20" s="81">
        <v>2575.2767519475101</v>
      </c>
      <c r="AO20" s="81">
        <v>2637.1563495372302</v>
      </c>
      <c r="AP20" s="81">
        <v>2676.2863393747002</v>
      </c>
      <c r="AQ20" s="81">
        <v>2702.9335968710102</v>
      </c>
      <c r="AR20" s="81">
        <v>2734.44102451153</v>
      </c>
      <c r="AS20" s="81">
        <v>2767.8073112695902</v>
      </c>
      <c r="AT20" s="81">
        <v>2792.5744384827499</v>
      </c>
      <c r="AU20" s="81">
        <v>2837.66416549321</v>
      </c>
      <c r="AV20" s="81">
        <v>2879.5499276402002</v>
      </c>
      <c r="AW20" s="81">
        <v>2861.70515941654</v>
      </c>
      <c r="AX20" s="81">
        <v>2740.3698478873898</v>
      </c>
      <c r="AY20" s="81">
        <v>2652.5603184414899</v>
      </c>
      <c r="AZ20" s="81">
        <v>2647.70525454058</v>
      </c>
      <c r="BA20" s="81">
        <v>2661.4237032362698</v>
      </c>
      <c r="BB20" s="81">
        <v>2679.7079653525898</v>
      </c>
      <c r="BC20" s="81">
        <v>2686.2767294631399</v>
      </c>
      <c r="BD20" s="81">
        <v>2690.23045977216</v>
      </c>
      <c r="BE20" s="81">
        <v>2767.6027339874099</v>
      </c>
      <c r="BF20" s="81">
        <v>2884.0289959183401</v>
      </c>
      <c r="BG20" s="81">
        <v>2924.1733987583002</v>
      </c>
      <c r="BH20" s="81">
        <v>2913.38345907844</v>
      </c>
      <c r="BI20" s="81">
        <v>2898.79103933433</v>
      </c>
      <c r="BJ20" s="81">
        <v>2965.0876164644501</v>
      </c>
      <c r="BK20" s="81">
        <v>3093.7486664409998</v>
      </c>
    </row>
    <row r="21" spans="1:63" ht="17.100000000000001" customHeight="1" x14ac:dyDescent="0.2">
      <c r="A21" s="82" t="s">
        <v>53</v>
      </c>
      <c r="B21" s="81"/>
      <c r="C21" s="81"/>
      <c r="D21" s="81"/>
      <c r="E21" s="81"/>
      <c r="F21" s="81"/>
      <c r="G21" s="81"/>
      <c r="H21" s="81">
        <v>582.45258723153097</v>
      </c>
      <c r="I21" s="81">
        <v>580.72301805151903</v>
      </c>
      <c r="J21" s="81">
        <v>584.72122184496197</v>
      </c>
      <c r="K21" s="81">
        <v>590.01283618088405</v>
      </c>
      <c r="L21" s="81">
        <v>600.57878641389698</v>
      </c>
      <c r="M21" s="81">
        <v>626.30032464985402</v>
      </c>
      <c r="N21" s="81">
        <v>661.75260856850696</v>
      </c>
      <c r="O21" s="81">
        <v>681.06478167624903</v>
      </c>
      <c r="P21" s="81">
        <v>683.38549629624299</v>
      </c>
      <c r="Q21" s="81">
        <v>683.08027296717398</v>
      </c>
      <c r="R21" s="81">
        <v>681.35604640900306</v>
      </c>
      <c r="S21" s="81">
        <v>696.29449855692997</v>
      </c>
      <c r="T21" s="81">
        <v>717.83508574331302</v>
      </c>
      <c r="U21" s="81">
        <v>722.40081318338298</v>
      </c>
      <c r="V21" s="81">
        <v>718.119480490201</v>
      </c>
      <c r="W21" s="81">
        <v>729.58967455490597</v>
      </c>
      <c r="X21" s="81">
        <v>745.62224523176701</v>
      </c>
      <c r="Y21" s="81">
        <v>762.03296682573296</v>
      </c>
      <c r="Z21" s="81">
        <v>777.90429115968595</v>
      </c>
      <c r="AA21" s="81">
        <v>785.16225415080601</v>
      </c>
      <c r="AB21" s="81">
        <v>790.95618640609996</v>
      </c>
      <c r="AC21" s="81">
        <v>804.93203635307896</v>
      </c>
      <c r="AD21" s="81">
        <v>826.29868115778504</v>
      </c>
      <c r="AE21" s="81">
        <v>849.70428202845903</v>
      </c>
      <c r="AF21" s="81">
        <v>874.70910450173699</v>
      </c>
      <c r="AG21" s="81">
        <v>890.01101083220897</v>
      </c>
      <c r="AH21" s="81">
        <v>886.09770370162198</v>
      </c>
      <c r="AI21" s="81">
        <v>875.79084339228802</v>
      </c>
      <c r="AJ21" s="81">
        <v>877.96853660632701</v>
      </c>
      <c r="AK21" s="81">
        <v>889.34016459153497</v>
      </c>
      <c r="AL21" s="81">
        <v>910.516147730841</v>
      </c>
      <c r="AM21" s="81">
        <v>943.276992794477</v>
      </c>
      <c r="AN21" s="81">
        <v>975.82327720636897</v>
      </c>
      <c r="AO21" s="81">
        <v>997.49286095836896</v>
      </c>
      <c r="AP21" s="81">
        <v>1020.12149442541</v>
      </c>
      <c r="AQ21" s="81">
        <v>1028.62392455793</v>
      </c>
      <c r="AR21" s="81">
        <v>1014.86378126286</v>
      </c>
      <c r="AS21" s="81">
        <v>1002.86723216601</v>
      </c>
      <c r="AT21" s="81">
        <v>1014.7448841686401</v>
      </c>
      <c r="AU21" s="81">
        <v>1038.2376705756899</v>
      </c>
      <c r="AV21" s="81">
        <v>1046.8231794947301</v>
      </c>
      <c r="AW21" s="81">
        <v>1025.45426992951</v>
      </c>
      <c r="AX21" s="81">
        <v>975.38913629590502</v>
      </c>
      <c r="AY21" s="81">
        <v>950.48528291017703</v>
      </c>
      <c r="AZ21" s="81">
        <v>968.79729939244999</v>
      </c>
      <c r="BA21" s="81">
        <v>992.74485179414</v>
      </c>
      <c r="BB21" s="81">
        <v>1001.81008392567</v>
      </c>
      <c r="BC21" s="81">
        <v>997.76981958321505</v>
      </c>
      <c r="BD21" s="81">
        <v>979.27250163250301</v>
      </c>
      <c r="BE21" s="81">
        <v>972.06613400882497</v>
      </c>
      <c r="BF21" s="81">
        <v>971.16949512284305</v>
      </c>
      <c r="BG21" s="81">
        <v>942.71309580270997</v>
      </c>
      <c r="BH21" s="81">
        <v>917.18588767566996</v>
      </c>
      <c r="BI21" s="81">
        <v>914.66859963793297</v>
      </c>
      <c r="BJ21" s="81">
        <v>909.81681840963802</v>
      </c>
      <c r="BK21" s="81">
        <v>896.60603526090597</v>
      </c>
    </row>
    <row r="22" spans="1:63" ht="17.100000000000001" customHeight="1" x14ac:dyDescent="0.2">
      <c r="A22" s="82" t="s">
        <v>55</v>
      </c>
      <c r="B22" s="81"/>
      <c r="C22" s="81"/>
      <c r="D22" s="81"/>
      <c r="E22" s="81"/>
      <c r="F22" s="81"/>
      <c r="G22" s="81"/>
      <c r="H22" s="81">
        <v>472.72038268839202</v>
      </c>
      <c r="I22" s="81">
        <v>480.22650832352599</v>
      </c>
      <c r="J22" s="81">
        <v>482.37816672579697</v>
      </c>
      <c r="K22" s="81">
        <v>474.86036959275498</v>
      </c>
      <c r="L22" s="81">
        <v>475.28687143018698</v>
      </c>
      <c r="M22" s="81">
        <v>496.77960961809902</v>
      </c>
      <c r="N22" s="81">
        <v>529.25103578370897</v>
      </c>
      <c r="O22" s="81">
        <v>551.15429774830397</v>
      </c>
      <c r="P22" s="81">
        <v>563.18238891619899</v>
      </c>
      <c r="Q22" s="81">
        <v>559.52820551389004</v>
      </c>
      <c r="R22" s="81">
        <v>549.62273281359398</v>
      </c>
      <c r="S22" s="81">
        <v>561.27118626211598</v>
      </c>
      <c r="T22" s="81">
        <v>575.05614919227799</v>
      </c>
      <c r="U22" s="81">
        <v>573.50404489192101</v>
      </c>
      <c r="V22" s="81">
        <v>578.01088484313095</v>
      </c>
      <c r="W22" s="81">
        <v>594.59181629777402</v>
      </c>
      <c r="X22" s="81">
        <v>612.68600045482503</v>
      </c>
      <c r="Y22" s="81">
        <v>643.387588952285</v>
      </c>
      <c r="Z22" s="81">
        <v>665.315951863431</v>
      </c>
      <c r="AA22" s="81">
        <v>659.88650436998705</v>
      </c>
      <c r="AB22" s="81">
        <v>639.98070392224497</v>
      </c>
      <c r="AC22" s="81">
        <v>629.75089119116603</v>
      </c>
      <c r="AD22" s="81">
        <v>630.89267387410598</v>
      </c>
      <c r="AE22" s="81">
        <v>634.42909622743696</v>
      </c>
      <c r="AF22" s="81">
        <v>637.63281221389195</v>
      </c>
      <c r="AG22" s="81">
        <v>661.47067873938602</v>
      </c>
      <c r="AH22" s="81">
        <v>693.26211526764405</v>
      </c>
      <c r="AI22" s="81">
        <v>716.71247552145496</v>
      </c>
      <c r="AJ22" s="81">
        <v>750.45134799624498</v>
      </c>
      <c r="AK22" s="81">
        <v>786.27349597900297</v>
      </c>
      <c r="AL22" s="81">
        <v>817.95663520905998</v>
      </c>
      <c r="AM22" s="81">
        <v>859.74001077768696</v>
      </c>
      <c r="AN22" s="81">
        <v>888.81618198093395</v>
      </c>
      <c r="AO22" s="81">
        <v>888.159245970656</v>
      </c>
      <c r="AP22" s="81">
        <v>884.375278129295</v>
      </c>
      <c r="AQ22" s="81">
        <v>892.45586169027001</v>
      </c>
      <c r="AR22" s="81">
        <v>891.17413326582698</v>
      </c>
      <c r="AS22" s="81">
        <v>881.36044914476804</v>
      </c>
      <c r="AT22" s="81">
        <v>880.36319932481399</v>
      </c>
      <c r="AU22" s="81">
        <v>915.06499055699805</v>
      </c>
      <c r="AV22" s="81">
        <v>954.48909999933005</v>
      </c>
      <c r="AW22" s="81">
        <v>941.26487105284502</v>
      </c>
      <c r="AX22" s="81">
        <v>869.90334144192605</v>
      </c>
      <c r="AY22" s="81">
        <v>792.39475622716498</v>
      </c>
      <c r="AZ22" s="81">
        <v>744.74339968827303</v>
      </c>
      <c r="BA22" s="81">
        <v>773.68179257736904</v>
      </c>
      <c r="BB22" s="81">
        <v>835.24685362889602</v>
      </c>
      <c r="BC22" s="81">
        <v>848.47503776058397</v>
      </c>
      <c r="BD22" s="81">
        <v>820.35012706892303</v>
      </c>
      <c r="BE22" s="81">
        <v>787.13880452973399</v>
      </c>
      <c r="BF22" s="81">
        <v>762.24441949247705</v>
      </c>
      <c r="BG22" s="81">
        <v>768.78304266468501</v>
      </c>
      <c r="BH22" s="81">
        <v>808.11019109025995</v>
      </c>
      <c r="BI22" s="81">
        <v>838.84355030160305</v>
      </c>
      <c r="BJ22" s="81">
        <v>905.48295953468505</v>
      </c>
      <c r="BK22" s="81">
        <v>998.86411113044505</v>
      </c>
    </row>
    <row r="23" spans="1:63" ht="17.100000000000001" customHeight="1" x14ac:dyDescent="0.2">
      <c r="A23" s="82" t="s">
        <v>54</v>
      </c>
      <c r="B23" s="81"/>
      <c r="C23" s="81"/>
      <c r="D23" s="81"/>
      <c r="E23" s="81"/>
      <c r="F23" s="81"/>
      <c r="G23" s="81"/>
      <c r="H23" s="81">
        <v>173.00646368722599</v>
      </c>
      <c r="I23" s="81">
        <v>201.91445444483199</v>
      </c>
      <c r="J23" s="81">
        <v>221.46399554852999</v>
      </c>
      <c r="K23" s="81">
        <v>231.149207805695</v>
      </c>
      <c r="L23" s="81">
        <v>238.90842800599901</v>
      </c>
      <c r="M23" s="81">
        <v>237.456792571633</v>
      </c>
      <c r="N23" s="81">
        <v>246.60150169052301</v>
      </c>
      <c r="O23" s="81">
        <v>265.433733251636</v>
      </c>
      <c r="P23" s="81">
        <v>277.11002085994602</v>
      </c>
      <c r="Q23" s="81">
        <v>290.87988940777598</v>
      </c>
      <c r="R23" s="81">
        <v>307.25538979778401</v>
      </c>
      <c r="S23" s="81">
        <v>313.34129371613801</v>
      </c>
      <c r="T23" s="81">
        <v>319.68221602764498</v>
      </c>
      <c r="U23" s="81">
        <v>339.74284141944702</v>
      </c>
      <c r="V23" s="81">
        <v>358.565674565623</v>
      </c>
      <c r="W23" s="81">
        <v>380.44998192147801</v>
      </c>
      <c r="X23" s="81">
        <v>399.35104266781701</v>
      </c>
      <c r="Y23" s="81">
        <v>400.85597161776099</v>
      </c>
      <c r="Z23" s="81">
        <v>394.80330234892398</v>
      </c>
      <c r="AA23" s="81">
        <v>392.24656540382699</v>
      </c>
      <c r="AB23" s="81">
        <v>388.04768232277797</v>
      </c>
      <c r="AC23" s="81">
        <v>387.01028435024699</v>
      </c>
      <c r="AD23" s="81">
        <v>395.23784738236498</v>
      </c>
      <c r="AE23" s="81">
        <v>407.05794030422999</v>
      </c>
      <c r="AF23" s="81">
        <v>426.65976977446002</v>
      </c>
      <c r="AG23" s="81">
        <v>439.609372839</v>
      </c>
      <c r="AH23" s="81">
        <v>450.43607267550698</v>
      </c>
      <c r="AI23" s="81">
        <v>472.875380910947</v>
      </c>
      <c r="AJ23" s="81">
        <v>501.25258538521598</v>
      </c>
      <c r="AK23" s="81">
        <v>528.40849876008701</v>
      </c>
      <c r="AL23" s="81">
        <v>549.51828367858798</v>
      </c>
      <c r="AM23" s="81">
        <v>558.22361631858496</v>
      </c>
      <c r="AN23" s="81">
        <v>566.25542711572803</v>
      </c>
      <c r="AO23" s="81">
        <v>588.30418959512895</v>
      </c>
      <c r="AP23" s="81">
        <v>604.52238758114504</v>
      </c>
      <c r="AQ23" s="81">
        <v>589.12602313764296</v>
      </c>
      <c r="AR23" s="81">
        <v>553.28184093936704</v>
      </c>
      <c r="AS23" s="81">
        <v>532.27493984895796</v>
      </c>
      <c r="AT23" s="81">
        <v>537.97559185294494</v>
      </c>
      <c r="AU23" s="81">
        <v>584.88629328801801</v>
      </c>
      <c r="AV23" s="81">
        <v>657.29641302429104</v>
      </c>
      <c r="AW23" s="81">
        <v>686.75769711622297</v>
      </c>
      <c r="AX23" s="81">
        <v>654.56913020714796</v>
      </c>
      <c r="AY23" s="81">
        <v>637.11092759057203</v>
      </c>
      <c r="AZ23" s="81">
        <v>665.23439834821397</v>
      </c>
      <c r="BA23" s="81">
        <v>710.43501263105497</v>
      </c>
      <c r="BB23" s="81">
        <v>758.04830433050097</v>
      </c>
      <c r="BC23" s="81">
        <v>784.03398575547101</v>
      </c>
      <c r="BD23" s="81">
        <v>780.39951453323795</v>
      </c>
      <c r="BE23" s="81">
        <v>778.29795892729896</v>
      </c>
      <c r="BF23" s="81">
        <v>792.859859182317</v>
      </c>
      <c r="BG23" s="81">
        <v>800.93981930347502</v>
      </c>
      <c r="BH23" s="81">
        <v>799.96638058425401</v>
      </c>
      <c r="BI23" s="81">
        <v>821.24847580485095</v>
      </c>
      <c r="BJ23" s="81">
        <v>886.56968378378497</v>
      </c>
      <c r="BK23" s="81">
        <v>966.32275997619604</v>
      </c>
    </row>
    <row r="24" spans="1:63" ht="17.100000000000001" customHeight="1" x14ac:dyDescent="0.2">
      <c r="A24" s="82" t="s">
        <v>72</v>
      </c>
      <c r="B24" s="81"/>
      <c r="C24" s="81"/>
      <c r="D24" s="81"/>
      <c r="E24" s="81"/>
      <c r="F24" s="81"/>
      <c r="G24" s="81"/>
      <c r="H24" s="81">
        <v>326.52642536844701</v>
      </c>
      <c r="I24" s="81">
        <v>413.17449037077603</v>
      </c>
      <c r="J24" s="81">
        <v>459.74588851580597</v>
      </c>
      <c r="K24" s="81">
        <v>483.77110107156699</v>
      </c>
      <c r="L24" s="81">
        <v>489.38778107865699</v>
      </c>
      <c r="M24" s="81">
        <v>471.97471878467297</v>
      </c>
      <c r="N24" s="81">
        <v>464.03506188587602</v>
      </c>
      <c r="O24" s="81">
        <v>471.87060245095802</v>
      </c>
      <c r="P24" s="81">
        <v>471.99328103859398</v>
      </c>
      <c r="Q24" s="81">
        <v>476.05654535936998</v>
      </c>
      <c r="R24" s="81">
        <v>488.01246889746</v>
      </c>
      <c r="S24" s="81">
        <v>497.29092448688903</v>
      </c>
      <c r="T24" s="81">
        <v>505.51051629877401</v>
      </c>
      <c r="U24" s="81">
        <v>515.54390022396399</v>
      </c>
      <c r="V24" s="81">
        <v>526.32813822181299</v>
      </c>
      <c r="W24" s="81">
        <v>536.82980688849796</v>
      </c>
      <c r="X24" s="81">
        <v>554.20965833838397</v>
      </c>
      <c r="Y24" s="81">
        <v>591.31896230084601</v>
      </c>
      <c r="Z24" s="81">
        <v>643.69237601647001</v>
      </c>
      <c r="AA24" s="81">
        <v>674.17465787862898</v>
      </c>
      <c r="AB24" s="81">
        <v>682.01756420928803</v>
      </c>
      <c r="AC24" s="81">
        <v>681.137014228373</v>
      </c>
      <c r="AD24" s="81">
        <v>677.35275762082904</v>
      </c>
      <c r="AE24" s="81">
        <v>698.72519253644998</v>
      </c>
      <c r="AF24" s="81">
        <v>739.64028870646803</v>
      </c>
      <c r="AG24" s="81">
        <v>759.820563322917</v>
      </c>
      <c r="AH24" s="81">
        <v>747.95811776022401</v>
      </c>
      <c r="AI24" s="81">
        <v>726.26689048352398</v>
      </c>
      <c r="AJ24" s="81">
        <v>697.91883954107504</v>
      </c>
      <c r="AK24" s="81">
        <v>700.13459841179997</v>
      </c>
      <c r="AL24" s="81">
        <v>728.409166151617</v>
      </c>
      <c r="AM24" s="81">
        <v>742.29377660474699</v>
      </c>
      <c r="AN24" s="81">
        <v>739.69098961684904</v>
      </c>
      <c r="AO24" s="81">
        <v>726.01435336261102</v>
      </c>
      <c r="AP24" s="81">
        <v>719.41575058239198</v>
      </c>
      <c r="AQ24" s="81">
        <v>737.913296089543</v>
      </c>
      <c r="AR24" s="81">
        <v>773.09885144958105</v>
      </c>
      <c r="AS24" s="81">
        <v>797.789336713431</v>
      </c>
      <c r="AT24" s="81">
        <v>825.73987093041205</v>
      </c>
      <c r="AU24" s="81">
        <v>869.82163182400495</v>
      </c>
      <c r="AV24" s="81">
        <v>925.03723744379295</v>
      </c>
      <c r="AW24" s="81">
        <v>939.93599338628201</v>
      </c>
      <c r="AX24" s="81">
        <v>903.08798895401401</v>
      </c>
      <c r="AY24" s="81">
        <v>878.148582534036</v>
      </c>
      <c r="AZ24" s="81">
        <v>895.83532498882596</v>
      </c>
      <c r="BA24" s="81">
        <v>940.95636172309696</v>
      </c>
      <c r="BB24" s="81">
        <v>976.31026834966701</v>
      </c>
      <c r="BC24" s="81">
        <v>980.55804796225698</v>
      </c>
      <c r="BD24" s="81">
        <v>965.12144585343401</v>
      </c>
      <c r="BE24" s="81">
        <v>986.98776830148597</v>
      </c>
      <c r="BF24" s="81">
        <v>1031.2315479129099</v>
      </c>
      <c r="BG24" s="81">
        <v>1046.79730835903</v>
      </c>
      <c r="BH24" s="81">
        <v>1041.37695647894</v>
      </c>
      <c r="BI24" s="81">
        <v>1059.8448776852899</v>
      </c>
      <c r="BJ24" s="81">
        <v>1122.3221033986599</v>
      </c>
      <c r="BK24" s="81">
        <v>1203.5556009828599</v>
      </c>
    </row>
    <row r="25" spans="1:63" ht="17.100000000000001" customHeight="1" x14ac:dyDescent="0.2">
      <c r="A25" s="82" t="s">
        <v>14</v>
      </c>
      <c r="B25" s="81"/>
      <c r="C25" s="81"/>
      <c r="D25" s="81"/>
      <c r="E25" s="81"/>
      <c r="F25" s="81"/>
      <c r="G25" s="81"/>
      <c r="H25" s="81">
        <v>1122.8837330869101</v>
      </c>
      <c r="I25" s="81">
        <v>1167.5137129709301</v>
      </c>
      <c r="J25" s="81">
        <v>1209.6817146609501</v>
      </c>
      <c r="K25" s="81">
        <v>1241.3908103383801</v>
      </c>
      <c r="L25" s="81">
        <v>1255.1946747771301</v>
      </c>
      <c r="M25" s="81">
        <v>1239.1732381577399</v>
      </c>
      <c r="N25" s="81">
        <v>1211.769886043</v>
      </c>
      <c r="O25" s="81">
        <v>1194.84241549288</v>
      </c>
      <c r="P25" s="81">
        <v>1202.99591939012</v>
      </c>
      <c r="Q25" s="81">
        <v>1234.3727633753001</v>
      </c>
      <c r="R25" s="81">
        <v>1281.72443121683</v>
      </c>
      <c r="S25" s="81">
        <v>1325.42632622061</v>
      </c>
      <c r="T25" s="81">
        <v>1328.9354984838899</v>
      </c>
      <c r="U25" s="81">
        <v>1322.7519828618999</v>
      </c>
      <c r="V25" s="81">
        <v>1335.58333198541</v>
      </c>
      <c r="W25" s="81">
        <v>1356.3519023863</v>
      </c>
      <c r="X25" s="81">
        <v>1381.3379454982601</v>
      </c>
      <c r="Y25" s="81">
        <v>1416.1205592501601</v>
      </c>
      <c r="Z25" s="81">
        <v>1433.1583248665299</v>
      </c>
      <c r="AA25" s="81">
        <v>1442.35592821664</v>
      </c>
      <c r="AB25" s="81">
        <v>1462.6697166448901</v>
      </c>
      <c r="AC25" s="81">
        <v>1487.4774740077701</v>
      </c>
      <c r="AD25" s="81">
        <v>1521.7353046035601</v>
      </c>
      <c r="AE25" s="81">
        <v>1572.35523693294</v>
      </c>
      <c r="AF25" s="81">
        <v>1603.79406906092</v>
      </c>
      <c r="AG25" s="81">
        <v>1601.6243017916199</v>
      </c>
      <c r="AH25" s="81">
        <v>1601.1921252801401</v>
      </c>
      <c r="AI25" s="81">
        <v>1599.98154230674</v>
      </c>
      <c r="AJ25" s="81">
        <v>1591.2065562796299</v>
      </c>
      <c r="AK25" s="81">
        <v>1599.16857842479</v>
      </c>
      <c r="AL25" s="81">
        <v>1638.86350676035</v>
      </c>
      <c r="AM25" s="81">
        <v>1686.63538597345</v>
      </c>
      <c r="AN25" s="81">
        <v>1746.9333501645301</v>
      </c>
      <c r="AO25" s="81">
        <v>1803.5179140400801</v>
      </c>
      <c r="AP25" s="81">
        <v>1841.4236625272499</v>
      </c>
      <c r="AQ25" s="81">
        <v>1893.1980963179701</v>
      </c>
      <c r="AR25" s="81">
        <v>1965.2713596384399</v>
      </c>
      <c r="AS25" s="81">
        <v>2015.8809863214401</v>
      </c>
      <c r="AT25" s="81">
        <v>2016.8982969122801</v>
      </c>
      <c r="AU25" s="81">
        <v>2009.92254022876</v>
      </c>
      <c r="AV25" s="81">
        <v>2024.0941956818101</v>
      </c>
      <c r="AW25" s="81">
        <v>2084.8549451365102</v>
      </c>
      <c r="AX25" s="81">
        <v>2142.8460050435601</v>
      </c>
      <c r="AY25" s="81">
        <v>2164.48123626389</v>
      </c>
      <c r="AZ25" s="81">
        <v>2154.4416840618501</v>
      </c>
      <c r="BA25" s="81">
        <v>2158.4223017426798</v>
      </c>
      <c r="BB25" s="81">
        <v>2191.52843887276</v>
      </c>
      <c r="BC25" s="81">
        <v>2242.75632298245</v>
      </c>
      <c r="BD25" s="81">
        <v>2301.8236374517701</v>
      </c>
      <c r="BE25" s="81">
        <v>2356.4560966929398</v>
      </c>
      <c r="BF25" s="81">
        <v>2410.7453912363699</v>
      </c>
      <c r="BG25" s="81">
        <v>2464.7933697859398</v>
      </c>
      <c r="BH25" s="81">
        <v>2515.9920279673302</v>
      </c>
      <c r="BI25" s="81">
        <v>2541.5464230399102</v>
      </c>
      <c r="BJ25" s="81">
        <v>2569.3906130088399</v>
      </c>
      <c r="BK25" s="81">
        <v>2609.1727971873602</v>
      </c>
    </row>
    <row r="26" spans="1:63" ht="17.100000000000001" customHeight="1" x14ac:dyDescent="0.2">
      <c r="A26" s="82" t="s">
        <v>56</v>
      </c>
      <c r="B26" s="81"/>
      <c r="C26" s="81"/>
      <c r="D26" s="81"/>
      <c r="E26" s="81"/>
      <c r="F26" s="81"/>
      <c r="G26" s="81"/>
      <c r="H26" s="81">
        <v>203.619540335746</v>
      </c>
      <c r="I26" s="81">
        <v>327.90319094529002</v>
      </c>
      <c r="J26" s="81">
        <v>1090.67878164373</v>
      </c>
      <c r="K26" s="81">
        <v>1081.65401267732</v>
      </c>
      <c r="L26" s="81">
        <v>1042.28724740858</v>
      </c>
      <c r="M26" s="81">
        <v>862.76138856210503</v>
      </c>
      <c r="N26" s="81">
        <v>670.97826481911795</v>
      </c>
      <c r="O26" s="81">
        <v>616.35813713610503</v>
      </c>
      <c r="P26" s="81">
        <v>614.28693716937005</v>
      </c>
      <c r="Q26" s="81">
        <v>690.39600287245196</v>
      </c>
      <c r="R26" s="81">
        <v>826.81440344345594</v>
      </c>
      <c r="S26" s="81">
        <v>854.40408632828405</v>
      </c>
      <c r="T26" s="81">
        <v>811.584552342282</v>
      </c>
      <c r="U26" s="81">
        <v>751.90461928801301</v>
      </c>
      <c r="V26" s="81">
        <v>680.15171707271497</v>
      </c>
      <c r="W26" s="81">
        <v>635.77076967480502</v>
      </c>
      <c r="X26" s="81">
        <v>653.49985212992999</v>
      </c>
      <c r="Y26" s="81">
        <v>734.18020556812201</v>
      </c>
      <c r="Z26" s="81">
        <v>834.27964099033795</v>
      </c>
      <c r="AA26" s="81">
        <v>825.50133640358297</v>
      </c>
      <c r="AB26" s="81">
        <v>749.53984285251295</v>
      </c>
      <c r="AC26" s="81">
        <v>715.53160821425195</v>
      </c>
      <c r="AD26" s="81">
        <v>713.98584760671702</v>
      </c>
      <c r="AE26" s="81">
        <v>703.884246804241</v>
      </c>
      <c r="AF26" s="81">
        <v>726.30162401414202</v>
      </c>
      <c r="AG26" s="81">
        <v>750.574039834872</v>
      </c>
      <c r="AH26" s="81">
        <v>717.51161875685602</v>
      </c>
      <c r="AI26" s="81">
        <v>674.93095834390795</v>
      </c>
      <c r="AJ26" s="81">
        <v>644.71360060483198</v>
      </c>
      <c r="AK26" s="81">
        <v>586.849191043514</v>
      </c>
      <c r="AL26" s="81">
        <v>545.70741269267205</v>
      </c>
      <c r="AM26" s="81">
        <v>563.41987544516905</v>
      </c>
      <c r="AN26" s="81">
        <v>599.75999559534796</v>
      </c>
      <c r="AO26" s="81">
        <v>617.24039928876402</v>
      </c>
      <c r="AP26" s="81">
        <v>633.97584335787997</v>
      </c>
      <c r="AQ26" s="81">
        <v>648.30949713114103</v>
      </c>
      <c r="AR26" s="81">
        <v>617.14894192173597</v>
      </c>
      <c r="AS26" s="81">
        <v>604.94529200542695</v>
      </c>
      <c r="AT26" s="81">
        <v>675.87854126420098</v>
      </c>
      <c r="AU26" s="81">
        <v>780.60501114465899</v>
      </c>
      <c r="AV26" s="81">
        <v>816.57464534272401</v>
      </c>
      <c r="AW26" s="81">
        <v>747.09200237920402</v>
      </c>
      <c r="AX26" s="81">
        <v>630.51215448254504</v>
      </c>
      <c r="AY26" s="81">
        <v>564.632203043956</v>
      </c>
      <c r="AZ26" s="81">
        <v>592.45969896485201</v>
      </c>
      <c r="BA26" s="81">
        <v>686.81070221317498</v>
      </c>
      <c r="BB26" s="81">
        <v>767.05490443077201</v>
      </c>
      <c r="BC26" s="81">
        <v>773.71252527864203</v>
      </c>
      <c r="BD26" s="81">
        <v>745.45629819756596</v>
      </c>
      <c r="BE26" s="81">
        <v>716.23407847133399</v>
      </c>
      <c r="BF26" s="81">
        <v>703.73102245417101</v>
      </c>
      <c r="BG26" s="81">
        <v>725.15074257642095</v>
      </c>
      <c r="BH26" s="81">
        <v>785.31317255921203</v>
      </c>
      <c r="BI26" s="81">
        <v>854.67213745044</v>
      </c>
      <c r="BJ26" s="81">
        <v>872.97893092419395</v>
      </c>
      <c r="BK26" s="81">
        <v>852.43896887440599</v>
      </c>
    </row>
    <row r="27" spans="1:63" ht="17.100000000000001" customHeight="1" x14ac:dyDescent="0.2">
      <c r="A27" s="82" t="s">
        <v>57</v>
      </c>
      <c r="B27" s="81"/>
      <c r="C27" s="81"/>
      <c r="D27" s="81"/>
      <c r="E27" s="81"/>
      <c r="F27" s="81"/>
      <c r="G27" s="81"/>
      <c r="H27" s="81">
        <v>335.25865544026101</v>
      </c>
      <c r="I27" s="81">
        <v>351.279800244645</v>
      </c>
      <c r="J27" s="81">
        <v>380.73493324874102</v>
      </c>
      <c r="K27" s="81">
        <v>412.97214612815299</v>
      </c>
      <c r="L27" s="81">
        <v>442.99419540322401</v>
      </c>
      <c r="M27" s="81">
        <v>469.239338474867</v>
      </c>
      <c r="N27" s="81">
        <v>491.56812500065098</v>
      </c>
      <c r="O27" s="81">
        <v>505.63942910093402</v>
      </c>
      <c r="P27" s="81">
        <v>503.49180648150798</v>
      </c>
      <c r="Q27" s="81">
        <v>481.00219843201</v>
      </c>
      <c r="R27" s="81">
        <v>453.74470983574298</v>
      </c>
      <c r="S27" s="81">
        <v>437.23527319404502</v>
      </c>
      <c r="T27" s="81">
        <v>430.11169036186499</v>
      </c>
      <c r="U27" s="81">
        <v>421.95526969944899</v>
      </c>
      <c r="V27" s="81">
        <v>409.62513042788498</v>
      </c>
      <c r="W27" s="81">
        <v>402.842724522585</v>
      </c>
      <c r="X27" s="81">
        <v>408.86915019874601</v>
      </c>
      <c r="Y27" s="81">
        <v>429.131174811123</v>
      </c>
      <c r="Z27" s="81">
        <v>459.19956742949603</v>
      </c>
      <c r="AA27" s="81">
        <v>499.15367223671501</v>
      </c>
      <c r="AB27" s="81">
        <v>543.28649184276605</v>
      </c>
      <c r="AC27" s="81">
        <v>577.14710101851301</v>
      </c>
      <c r="AD27" s="81">
        <v>583.42021300492297</v>
      </c>
      <c r="AE27" s="81">
        <v>558.71719794513001</v>
      </c>
      <c r="AF27" s="81">
        <v>529.19573852756605</v>
      </c>
      <c r="AG27" s="81">
        <v>519.83879196664805</v>
      </c>
      <c r="AH27" s="81">
        <v>440.90539256241902</v>
      </c>
      <c r="AI27" s="81">
        <v>456.40547064359401</v>
      </c>
      <c r="AJ27" s="81">
        <v>467.37098136518603</v>
      </c>
      <c r="AK27" s="81">
        <v>473.985888381498</v>
      </c>
      <c r="AL27" s="81">
        <v>478.12902487009598</v>
      </c>
      <c r="AM27" s="81">
        <v>482.14360034327399</v>
      </c>
      <c r="AN27" s="81">
        <v>483.98380406090502</v>
      </c>
      <c r="AO27" s="81">
        <v>487.23953702208303</v>
      </c>
      <c r="AP27" s="81">
        <v>501.42867274741099</v>
      </c>
      <c r="AQ27" s="81">
        <v>527.117491769195</v>
      </c>
      <c r="AR27" s="81">
        <v>551.60044191963402</v>
      </c>
      <c r="AS27" s="81">
        <v>571.93339836598796</v>
      </c>
      <c r="AT27" s="81">
        <v>596.10862520430601</v>
      </c>
      <c r="AU27" s="81">
        <v>621.73773648041697</v>
      </c>
      <c r="AV27" s="81">
        <v>642.37137700503195</v>
      </c>
      <c r="AW27" s="81">
        <v>655.24515469614698</v>
      </c>
      <c r="AX27" s="81">
        <v>606.22125246224596</v>
      </c>
      <c r="AY27" s="81">
        <v>617.79826425567899</v>
      </c>
      <c r="AZ27" s="81">
        <v>632.58901125265902</v>
      </c>
      <c r="BA27" s="81">
        <v>644.82391473811902</v>
      </c>
      <c r="BB27" s="81">
        <v>649.79025901039802</v>
      </c>
      <c r="BC27" s="81">
        <v>649.07365040400396</v>
      </c>
      <c r="BD27" s="81">
        <v>650.21140131355799</v>
      </c>
      <c r="BE27" s="81">
        <v>657.70763151801702</v>
      </c>
      <c r="BF27" s="81">
        <v>670.34082310256895</v>
      </c>
      <c r="BG27" s="81">
        <v>690.27188662026197</v>
      </c>
      <c r="BH27" s="81">
        <v>719.98955888005605</v>
      </c>
      <c r="BI27" s="81">
        <v>755.71910646699905</v>
      </c>
      <c r="BJ27" s="81">
        <v>791.48887526260501</v>
      </c>
      <c r="BK27" s="81">
        <v>824.99375916284203</v>
      </c>
    </row>
    <row r="28" spans="1:63" ht="17.100000000000001" customHeight="1" x14ac:dyDescent="0.2">
      <c r="A28" s="82" t="s">
        <v>15</v>
      </c>
      <c r="B28" s="81"/>
      <c r="C28" s="81"/>
      <c r="D28" s="81"/>
      <c r="E28" s="81"/>
      <c r="F28" s="81"/>
      <c r="G28" s="81"/>
      <c r="H28" s="81">
        <v>305.19367067108197</v>
      </c>
      <c r="I28" s="81">
        <v>354.89685446485601</v>
      </c>
      <c r="J28" s="81">
        <v>395.15744951961</v>
      </c>
      <c r="K28" s="81">
        <v>425.85369065410498</v>
      </c>
      <c r="L28" s="81">
        <v>442.53474914068897</v>
      </c>
      <c r="M28" s="81">
        <v>443.33558609823899</v>
      </c>
      <c r="N28" s="81">
        <v>428.69194542562298</v>
      </c>
      <c r="O28" s="81">
        <v>412.54370061813302</v>
      </c>
      <c r="P28" s="81">
        <v>408.711282695769</v>
      </c>
      <c r="Q28" s="81">
        <v>410.15121131823901</v>
      </c>
      <c r="R28" s="81">
        <v>413.87023084204799</v>
      </c>
      <c r="S28" s="81">
        <v>421.27532152001999</v>
      </c>
      <c r="T28" s="81">
        <v>423.724528044659</v>
      </c>
      <c r="U28" s="81">
        <v>418.228305043131</v>
      </c>
      <c r="V28" s="81">
        <v>415.63584333024397</v>
      </c>
      <c r="W28" s="81">
        <v>405.048309397526</v>
      </c>
      <c r="X28" s="81">
        <v>388.04992143679198</v>
      </c>
      <c r="Y28" s="81">
        <v>396.83316410410202</v>
      </c>
      <c r="Z28" s="81">
        <v>429.82469885739999</v>
      </c>
      <c r="AA28" s="81">
        <v>462.58924651957199</v>
      </c>
      <c r="AB28" s="81">
        <v>496.58235900931902</v>
      </c>
      <c r="AC28" s="81">
        <v>528.14201725933799</v>
      </c>
      <c r="AD28" s="81">
        <v>534.08578098803196</v>
      </c>
      <c r="AE28" s="81">
        <v>526.81917344408396</v>
      </c>
      <c r="AF28" s="81">
        <v>531.91317407271004</v>
      </c>
      <c r="AG28" s="81">
        <v>543.58028315911804</v>
      </c>
      <c r="AH28" s="81">
        <v>564.65017780358096</v>
      </c>
      <c r="AI28" s="81">
        <v>595.77298213415304</v>
      </c>
      <c r="AJ28" s="81">
        <v>622.40690608950399</v>
      </c>
      <c r="AK28" s="81">
        <v>644.390585898155</v>
      </c>
      <c r="AL28" s="81">
        <v>685.15476804307298</v>
      </c>
      <c r="AM28" s="81">
        <v>728.50262972721498</v>
      </c>
      <c r="AN28" s="81">
        <v>747.35494973941297</v>
      </c>
      <c r="AO28" s="81">
        <v>743.92201255511202</v>
      </c>
      <c r="AP28" s="81">
        <v>731.51023788049395</v>
      </c>
      <c r="AQ28" s="81">
        <v>720.48981894119004</v>
      </c>
      <c r="AR28" s="81">
        <v>719.48397536651601</v>
      </c>
      <c r="AS28" s="81">
        <v>736.47223602676502</v>
      </c>
      <c r="AT28" s="81">
        <v>771.68408317481601</v>
      </c>
      <c r="AU28" s="81">
        <v>815.67329809181103</v>
      </c>
      <c r="AV28" s="81">
        <v>852.02688627561304</v>
      </c>
      <c r="AW28" s="81">
        <v>878.78576214594602</v>
      </c>
      <c r="AX28" s="81">
        <v>901.98457869255003</v>
      </c>
      <c r="AY28" s="81">
        <v>926.33883658529498</v>
      </c>
      <c r="AZ28" s="81">
        <v>954.95123403850801</v>
      </c>
      <c r="BA28" s="81">
        <v>973.51259709900796</v>
      </c>
      <c r="BB28" s="81">
        <v>975.51057467044802</v>
      </c>
      <c r="BC28" s="81">
        <v>979.33475397198401</v>
      </c>
      <c r="BD28" s="81">
        <v>998.09622566611404</v>
      </c>
      <c r="BE28" s="81">
        <v>1023.41289726376</v>
      </c>
      <c r="BF28" s="81">
        <v>1048.0870894442301</v>
      </c>
      <c r="BG28" s="81">
        <v>1071.7566778350899</v>
      </c>
      <c r="BH28" s="81">
        <v>1083.1930273831799</v>
      </c>
      <c r="BI28" s="81">
        <v>1080.85906551895</v>
      </c>
      <c r="BJ28" s="81">
        <v>1070.79750503791</v>
      </c>
      <c r="BK28" s="81">
        <v>1061.7490287574601</v>
      </c>
    </row>
    <row r="29" spans="1:63" ht="17.100000000000001" customHeight="1" x14ac:dyDescent="0.2">
      <c r="A29" s="82" t="s">
        <v>16</v>
      </c>
      <c r="B29" s="81"/>
      <c r="C29" s="81"/>
      <c r="D29" s="81"/>
      <c r="E29" s="81"/>
      <c r="F29" s="81"/>
      <c r="G29" s="81"/>
      <c r="H29" s="81">
        <v>894.46022074031805</v>
      </c>
      <c r="I29" s="81">
        <v>892.92748814203696</v>
      </c>
      <c r="J29" s="81">
        <v>903.60605128648899</v>
      </c>
      <c r="K29" s="81">
        <v>910.43907995579104</v>
      </c>
      <c r="L29" s="81">
        <v>937.05054740090895</v>
      </c>
      <c r="M29" s="81">
        <v>954.21958014566201</v>
      </c>
      <c r="N29" s="81">
        <v>950.17855615592498</v>
      </c>
      <c r="O29" s="81">
        <v>970.65335232456596</v>
      </c>
      <c r="P29" s="81">
        <v>1004.46011347732</v>
      </c>
      <c r="Q29" s="81">
        <v>1021.48455984667</v>
      </c>
      <c r="R29" s="81">
        <v>1036.5649022559201</v>
      </c>
      <c r="S29" s="81">
        <v>1087.3066356914601</v>
      </c>
      <c r="T29" s="81">
        <v>1145.98753125701</v>
      </c>
      <c r="U29" s="81">
        <v>1163.92564382456</v>
      </c>
      <c r="V29" s="81">
        <v>1124.9222095939499</v>
      </c>
      <c r="W29" s="81">
        <v>1049.79488090264</v>
      </c>
      <c r="X29" s="81">
        <v>995.15416680669796</v>
      </c>
      <c r="Y29" s="81">
        <v>1018.7693412953899</v>
      </c>
      <c r="Z29" s="81">
        <v>1087.57640611388</v>
      </c>
      <c r="AA29" s="81">
        <v>1086.2228566230999</v>
      </c>
      <c r="AB29" s="81">
        <v>1015.14581497481</v>
      </c>
      <c r="AC29" s="81">
        <v>1283.99134153625</v>
      </c>
      <c r="AD29" s="81">
        <v>1324.5252309584901</v>
      </c>
      <c r="AE29" s="81">
        <v>1378.10485667989</v>
      </c>
      <c r="AF29" s="81">
        <v>1394.4599524236</v>
      </c>
      <c r="AG29" s="81">
        <v>1365.5265103924301</v>
      </c>
      <c r="AH29" s="81">
        <v>1309.87141407429</v>
      </c>
      <c r="AI29" s="81">
        <v>1268.75054377473</v>
      </c>
      <c r="AJ29" s="81">
        <v>1240.6426592964999</v>
      </c>
      <c r="AK29" s="81">
        <v>1193.7475912026</v>
      </c>
      <c r="AL29" s="81">
        <v>1154.7557441674701</v>
      </c>
      <c r="AM29" s="81">
        <v>1188.09558676904</v>
      </c>
      <c r="AN29" s="81">
        <v>1253.1457268945401</v>
      </c>
      <c r="AO29" s="81">
        <v>1282.96482170902</v>
      </c>
      <c r="AP29" s="81">
        <v>1273.36522859568</v>
      </c>
      <c r="AQ29" s="81">
        <v>1312.15867938522</v>
      </c>
      <c r="AR29" s="81">
        <v>1401.5868100636701</v>
      </c>
      <c r="AS29" s="81">
        <v>1443.04836991198</v>
      </c>
      <c r="AT29" s="81">
        <v>1383.46523591816</v>
      </c>
      <c r="AU29" s="81">
        <v>1316.9694113281801</v>
      </c>
      <c r="AV29" s="81">
        <v>1324.8705584375</v>
      </c>
      <c r="AW29" s="81">
        <v>1374.6574029334399</v>
      </c>
      <c r="AX29" s="81">
        <v>1397.42585141262</v>
      </c>
      <c r="AY29" s="81">
        <v>1317.70852206565</v>
      </c>
      <c r="AZ29" s="81">
        <v>1245.10537657844</v>
      </c>
      <c r="BA29" s="81">
        <v>1274.0497549619299</v>
      </c>
      <c r="BB29" s="81">
        <v>1366.6187734115999</v>
      </c>
      <c r="BC29" s="81">
        <v>1381.5296708537001</v>
      </c>
      <c r="BD29" s="81">
        <v>1330.77445435103</v>
      </c>
      <c r="BE29" s="81">
        <v>1306.20107076816</v>
      </c>
      <c r="BF29" s="81">
        <v>1320.91348250085</v>
      </c>
      <c r="BG29" s="81">
        <v>1379.83252464569</v>
      </c>
      <c r="BH29" s="81">
        <v>1385.7246463295701</v>
      </c>
      <c r="BI29" s="81">
        <v>1319.69841359784</v>
      </c>
      <c r="BJ29" s="81">
        <v>1306.1355455723101</v>
      </c>
      <c r="BK29" s="81">
        <v>1395.3525369162701</v>
      </c>
    </row>
    <row r="30" spans="1:63" ht="17.100000000000001" customHeight="1" x14ac:dyDescent="0.2">
      <c r="A30" s="82" t="s">
        <v>58</v>
      </c>
      <c r="B30" s="81"/>
      <c r="C30" s="81"/>
      <c r="D30" s="81"/>
      <c r="E30" s="81"/>
      <c r="F30" s="81"/>
      <c r="G30" s="81"/>
      <c r="H30" s="81">
        <v>566.31832700586995</v>
      </c>
      <c r="I30" s="81">
        <v>618.67254326992895</v>
      </c>
      <c r="J30" s="81">
        <v>643.15978475914301</v>
      </c>
      <c r="K30" s="81">
        <v>647.24167664641402</v>
      </c>
      <c r="L30" s="81">
        <v>650.04537994877705</v>
      </c>
      <c r="M30" s="81">
        <v>664.50707938852997</v>
      </c>
      <c r="N30" s="81">
        <v>668.22080791703797</v>
      </c>
      <c r="O30" s="81">
        <v>666.872366737638</v>
      </c>
      <c r="P30" s="81">
        <v>679.47805584347202</v>
      </c>
      <c r="Q30" s="81">
        <v>691.59357756830502</v>
      </c>
      <c r="R30" s="81">
        <v>688.58450789801498</v>
      </c>
      <c r="S30" s="81">
        <v>697.47417001414499</v>
      </c>
      <c r="T30" s="81">
        <v>713.25380385515496</v>
      </c>
      <c r="U30" s="81">
        <v>717.22620778379701</v>
      </c>
      <c r="V30" s="81">
        <v>717.45493442496502</v>
      </c>
      <c r="W30" s="81">
        <v>705.99207669736904</v>
      </c>
      <c r="X30" s="81">
        <v>679.43819458770804</v>
      </c>
      <c r="Y30" s="81">
        <v>677.96933723746804</v>
      </c>
      <c r="Z30" s="81">
        <v>711.57051559681702</v>
      </c>
      <c r="AA30" s="81">
        <v>734.06092024807697</v>
      </c>
      <c r="AB30" s="81">
        <v>752.86734477509003</v>
      </c>
      <c r="AC30" s="81">
        <v>794.03618746642405</v>
      </c>
      <c r="AD30" s="81">
        <v>841.043698462164</v>
      </c>
      <c r="AE30" s="81">
        <v>860.64938901539904</v>
      </c>
      <c r="AF30" s="81">
        <v>853.94421930749104</v>
      </c>
      <c r="AG30" s="81">
        <v>836.72059286669003</v>
      </c>
      <c r="AH30" s="81">
        <v>822.96891250652698</v>
      </c>
      <c r="AI30" s="81">
        <v>809.16432678763704</v>
      </c>
      <c r="AJ30" s="81">
        <v>797.82982610800298</v>
      </c>
      <c r="AK30" s="81">
        <v>799.54550564023896</v>
      </c>
      <c r="AL30" s="81">
        <v>834.84609176234801</v>
      </c>
      <c r="AM30" s="81">
        <v>891.08909711399895</v>
      </c>
      <c r="AN30" s="81">
        <v>940.471789723999</v>
      </c>
      <c r="AO30" s="81">
        <v>972.74987222083996</v>
      </c>
      <c r="AP30" s="81">
        <v>982.68072448378598</v>
      </c>
      <c r="AQ30" s="81">
        <v>994.17820681005298</v>
      </c>
      <c r="AR30" s="81">
        <v>1003.85242914367</v>
      </c>
      <c r="AS30" s="81">
        <v>1004.68584660179</v>
      </c>
      <c r="AT30" s="81">
        <v>1016.40898309128</v>
      </c>
      <c r="AU30" s="81">
        <v>1041.5568327763499</v>
      </c>
      <c r="AV30" s="81">
        <v>1046.81928693912</v>
      </c>
      <c r="AW30" s="81">
        <v>1043.7631702512001</v>
      </c>
      <c r="AX30" s="81">
        <v>1043.4124847257999</v>
      </c>
      <c r="AY30" s="81">
        <v>1069.08444377807</v>
      </c>
      <c r="AZ30" s="81">
        <v>1102.10943929168</v>
      </c>
      <c r="BA30" s="81">
        <v>1093.4640066008801</v>
      </c>
      <c r="BB30" s="81">
        <v>1076.63004763504</v>
      </c>
      <c r="BC30" s="81">
        <v>1091.6648081012499</v>
      </c>
      <c r="BD30" s="81">
        <v>1129.66777765903</v>
      </c>
      <c r="BE30" s="81">
        <v>1181.83612825555</v>
      </c>
      <c r="BF30" s="81">
        <v>1224.21611888183</v>
      </c>
      <c r="BG30" s="81">
        <v>1227.91263828657</v>
      </c>
      <c r="BH30" s="81">
        <v>1244.0292122701501</v>
      </c>
      <c r="BI30" s="81">
        <v>1275.6995739891399</v>
      </c>
      <c r="BJ30" s="81">
        <v>1271.7842748150399</v>
      </c>
      <c r="BK30" s="81">
        <v>1240.5300016241099</v>
      </c>
    </row>
    <row r="31" spans="1:63" ht="17.100000000000001" customHeight="1" x14ac:dyDescent="0.2">
      <c r="A31" s="82" t="s">
        <v>71</v>
      </c>
      <c r="B31" s="81"/>
      <c r="C31" s="81"/>
      <c r="D31" s="81"/>
      <c r="E31" s="81"/>
      <c r="F31" s="81"/>
      <c r="G31" s="81"/>
      <c r="H31" s="81">
        <v>12.7759145938539</v>
      </c>
      <c r="I31" s="81">
        <v>17.033448887622502</v>
      </c>
      <c r="J31" s="81">
        <v>21.677758576045999</v>
      </c>
      <c r="K31" s="81">
        <v>26.412268000786099</v>
      </c>
      <c r="L31" s="81">
        <v>31.560963787419698</v>
      </c>
      <c r="M31" s="81">
        <v>36.6609559647884</v>
      </c>
      <c r="N31" s="81">
        <v>9.3040671407258504</v>
      </c>
      <c r="O31" s="81">
        <v>12.357251084821799</v>
      </c>
      <c r="P31" s="81">
        <v>17.2138643057501</v>
      </c>
      <c r="Q31" s="81">
        <v>23.917909908526902</v>
      </c>
      <c r="R31" s="81">
        <v>28.0663306852612</v>
      </c>
      <c r="S31" s="81">
        <v>27.780769942059901</v>
      </c>
      <c r="T31" s="81">
        <v>26.2184653001542</v>
      </c>
      <c r="U31" s="81">
        <v>23.486353289579998</v>
      </c>
      <c r="V31" s="81">
        <v>20.8383181279947</v>
      </c>
      <c r="W31" s="81">
        <v>20.677821436710499</v>
      </c>
      <c r="X31" s="81">
        <v>22.155602096814398</v>
      </c>
      <c r="Y31" s="81">
        <v>24.488027710661001</v>
      </c>
      <c r="Z31" s="81">
        <v>27.1766537693338</v>
      </c>
      <c r="AA31" s="81">
        <v>27.906529755103499</v>
      </c>
      <c r="AB31" s="81">
        <v>26.7504704671918</v>
      </c>
      <c r="AC31" s="81">
        <v>25.1527810907433</v>
      </c>
      <c r="AD31" s="81">
        <v>26.210993553659499</v>
      </c>
      <c r="AE31" s="81">
        <v>27.606180881443098</v>
      </c>
      <c r="AF31" s="81">
        <v>27.390815859239201</v>
      </c>
      <c r="AG31" s="81">
        <v>26.749765506536399</v>
      </c>
      <c r="AH31" s="81">
        <v>25.4503915048621</v>
      </c>
      <c r="AI31" s="81">
        <v>22.969180010591899</v>
      </c>
      <c r="AJ31" s="81">
        <v>22.653906336341699</v>
      </c>
      <c r="AK31" s="81">
        <v>25.701874096811501</v>
      </c>
      <c r="AL31" s="81">
        <v>32.710173639895103</v>
      </c>
      <c r="AM31" s="81">
        <v>41.560773845228603</v>
      </c>
      <c r="AN31" s="81">
        <v>49.141796056726399</v>
      </c>
      <c r="AO31" s="81">
        <v>54.7718154178364</v>
      </c>
      <c r="AP31" s="81">
        <v>59.001896495357201</v>
      </c>
      <c r="AQ31" s="81">
        <v>63.3523312082893</v>
      </c>
      <c r="AR31" s="81">
        <v>65.917639246129596</v>
      </c>
      <c r="AS31" s="81">
        <v>66.6265136469124</v>
      </c>
      <c r="AT31" s="81">
        <v>66.348445646106398</v>
      </c>
      <c r="AU31" s="81">
        <v>66.227621036343095</v>
      </c>
      <c r="AV31" s="81">
        <v>65.861113991752404</v>
      </c>
      <c r="AW31" s="81">
        <v>66.299174422856396</v>
      </c>
      <c r="AX31" s="81">
        <v>60.830417766225303</v>
      </c>
      <c r="AY31" s="81">
        <v>51.589324737275099</v>
      </c>
      <c r="AZ31" s="81">
        <v>47.999810815382297</v>
      </c>
      <c r="BA31" s="81">
        <v>49.724757840082503</v>
      </c>
      <c r="BB31" s="81">
        <v>53.441696556854502</v>
      </c>
      <c r="BC31" s="81">
        <v>59.469194318996799</v>
      </c>
      <c r="BD31" s="81">
        <v>59.997215335721698</v>
      </c>
      <c r="BE31" s="81">
        <v>51.689203362279002</v>
      </c>
      <c r="BF31" s="81">
        <v>44.912187966430103</v>
      </c>
      <c r="BG31" s="81">
        <v>41.689616794838003</v>
      </c>
      <c r="BH31" s="81">
        <v>41.271856718021397</v>
      </c>
      <c r="BI31" s="81">
        <v>47.448026382186001</v>
      </c>
      <c r="BJ31" s="81">
        <v>58.1543786986459</v>
      </c>
      <c r="BK31" s="81">
        <v>68.059748303613802</v>
      </c>
    </row>
    <row r="32" spans="1:63" ht="17.100000000000001" customHeight="1" x14ac:dyDescent="0.2">
      <c r="A32" s="82" t="s">
        <v>17</v>
      </c>
      <c r="B32" s="81"/>
      <c r="C32" s="81"/>
      <c r="D32" s="81"/>
      <c r="E32" s="81"/>
      <c r="F32" s="81"/>
      <c r="G32" s="81"/>
      <c r="H32" s="81">
        <v>506.011436589938</v>
      </c>
      <c r="I32" s="81">
        <v>508.370608026399</v>
      </c>
      <c r="J32" s="81">
        <v>510.34943466611901</v>
      </c>
      <c r="K32" s="81">
        <v>510.89959118011802</v>
      </c>
      <c r="L32" s="81">
        <v>513.42079042676698</v>
      </c>
      <c r="M32" s="81">
        <v>519.55515565306496</v>
      </c>
      <c r="N32" s="81">
        <v>526.40147223636995</v>
      </c>
      <c r="O32" s="81">
        <v>536.56752684689604</v>
      </c>
      <c r="P32" s="81">
        <v>549.40963549400306</v>
      </c>
      <c r="Q32" s="81">
        <v>558.87743187479396</v>
      </c>
      <c r="R32" s="81">
        <v>565.88583307215094</v>
      </c>
      <c r="S32" s="81">
        <v>573.00727749832197</v>
      </c>
      <c r="T32" s="81">
        <v>578.53034348998801</v>
      </c>
      <c r="U32" s="81">
        <v>584.668823137657</v>
      </c>
      <c r="V32" s="81">
        <v>595.35080210654405</v>
      </c>
      <c r="W32" s="81">
        <v>608.23238985544003</v>
      </c>
      <c r="X32" s="81">
        <v>626.51805540165003</v>
      </c>
      <c r="Y32" s="81">
        <v>653.43547289812898</v>
      </c>
      <c r="Z32" s="81">
        <v>684.95900493998101</v>
      </c>
      <c r="AA32" s="81">
        <v>663.54746418335799</v>
      </c>
      <c r="AB32" s="81">
        <v>683.53053504560398</v>
      </c>
      <c r="AC32" s="81">
        <v>698.953570390712</v>
      </c>
      <c r="AD32" s="81">
        <v>714.89362139763398</v>
      </c>
      <c r="AE32" s="81">
        <v>735.18746058764998</v>
      </c>
      <c r="AF32" s="81">
        <v>758.64335395471801</v>
      </c>
      <c r="AG32" s="81">
        <v>775.79855977001398</v>
      </c>
      <c r="AH32" s="81">
        <v>779.56743531407199</v>
      </c>
      <c r="AI32" s="81">
        <v>773.22040245651601</v>
      </c>
      <c r="AJ32" s="81">
        <v>761.16552333432901</v>
      </c>
      <c r="AK32" s="81">
        <v>748.43486535791203</v>
      </c>
      <c r="AL32" s="81">
        <v>738.69254668300596</v>
      </c>
      <c r="AM32" s="81">
        <v>732.79505399053903</v>
      </c>
      <c r="AN32" s="81">
        <v>730.67436814092798</v>
      </c>
      <c r="AO32" s="81">
        <v>733.51640698777499</v>
      </c>
      <c r="AP32" s="81">
        <v>738.62549764653204</v>
      </c>
      <c r="AQ32" s="81">
        <v>747.77990323536005</v>
      </c>
      <c r="AR32" s="81">
        <v>759.72670729184597</v>
      </c>
      <c r="AS32" s="81">
        <v>769.08474441205703</v>
      </c>
      <c r="AT32" s="81">
        <v>774.49265066196699</v>
      </c>
      <c r="AU32" s="81">
        <v>778.08419713297201</v>
      </c>
      <c r="AV32" s="81">
        <v>779.98758040771395</v>
      </c>
      <c r="AW32" s="81">
        <v>780.58772102661703</v>
      </c>
      <c r="AX32" s="81">
        <v>781.86756469087095</v>
      </c>
      <c r="AY32" s="81">
        <v>783.79669666300902</v>
      </c>
      <c r="AZ32" s="81">
        <v>788.44877431048803</v>
      </c>
      <c r="BA32" s="81">
        <v>797.86556332017403</v>
      </c>
      <c r="BB32" s="81">
        <v>810.62011653229501</v>
      </c>
      <c r="BC32" s="81">
        <v>821.96592045952002</v>
      </c>
      <c r="BD32" s="81">
        <v>830.32005857171703</v>
      </c>
      <c r="BE32" s="81">
        <v>837.68558357935501</v>
      </c>
      <c r="BF32" s="81">
        <v>847.53652359773503</v>
      </c>
      <c r="BG32" s="81">
        <v>858.92934333468202</v>
      </c>
      <c r="BH32" s="81">
        <v>867.90021108370502</v>
      </c>
      <c r="BI32" s="81">
        <v>871.011149888246</v>
      </c>
      <c r="BJ32" s="81">
        <v>866.86011803374504</v>
      </c>
      <c r="BK32" s="81">
        <v>859.923938882323</v>
      </c>
    </row>
    <row r="33" spans="1:63" ht="17.100000000000001" customHeight="1" x14ac:dyDescent="0.2">
      <c r="A33" s="82" t="s">
        <v>59</v>
      </c>
      <c r="B33" s="81"/>
      <c r="C33" s="81"/>
      <c r="D33" s="81"/>
      <c r="E33" s="81"/>
      <c r="F33" s="81"/>
      <c r="G33" s="81"/>
      <c r="H33" s="81">
        <v>184.340841139205</v>
      </c>
      <c r="I33" s="81">
        <v>186.27805291078101</v>
      </c>
      <c r="J33" s="81">
        <v>187.84961560512099</v>
      </c>
      <c r="K33" s="81">
        <v>189.172506861286</v>
      </c>
      <c r="L33" s="81">
        <v>190.30222445022699</v>
      </c>
      <c r="M33" s="81">
        <v>191.290066409052</v>
      </c>
      <c r="N33" s="81">
        <v>192.193558157979</v>
      </c>
      <c r="O33" s="81">
        <v>193.04276796784501</v>
      </c>
      <c r="P33" s="81">
        <v>193.87284046670001</v>
      </c>
      <c r="Q33" s="81">
        <v>194.690306814271</v>
      </c>
      <c r="R33" s="81">
        <v>195.53262719134401</v>
      </c>
      <c r="S33" s="81">
        <v>196.43616298713101</v>
      </c>
      <c r="T33" s="81">
        <v>197.42172259046399</v>
      </c>
      <c r="U33" s="81">
        <v>198.48579643711099</v>
      </c>
      <c r="V33" s="81">
        <v>199.64260882776799</v>
      </c>
      <c r="W33" s="81">
        <v>200.99715911738099</v>
      </c>
      <c r="X33" s="81">
        <v>202.46037376715799</v>
      </c>
      <c r="Y33" s="81">
        <v>204.967250199148</v>
      </c>
      <c r="Z33" s="81">
        <v>195.540043605542</v>
      </c>
      <c r="AA33" s="81">
        <v>199.96530208446401</v>
      </c>
      <c r="AB33" s="81">
        <v>204.61152502972999</v>
      </c>
      <c r="AC33" s="81">
        <v>208.662429394692</v>
      </c>
      <c r="AD33" s="81">
        <v>211.53527568887901</v>
      </c>
      <c r="AE33" s="81">
        <v>213.627145764696</v>
      </c>
      <c r="AF33" s="81">
        <v>214.78645506987201</v>
      </c>
      <c r="AG33" s="81">
        <v>215.939640174782</v>
      </c>
      <c r="AH33" s="81">
        <v>217.282619003436</v>
      </c>
      <c r="AI33" s="81">
        <v>218.80162059380001</v>
      </c>
      <c r="AJ33" s="81">
        <v>220.43252919540299</v>
      </c>
      <c r="AK33" s="81">
        <v>222.05500069626601</v>
      </c>
      <c r="AL33" s="81">
        <v>223.63795575398299</v>
      </c>
      <c r="AM33" s="81">
        <v>225.20983807157799</v>
      </c>
      <c r="AN33" s="81">
        <v>226.76914929467199</v>
      </c>
      <c r="AO33" s="81">
        <v>228.31520638620199</v>
      </c>
      <c r="AP33" s="81">
        <v>229.87474877815299</v>
      </c>
      <c r="AQ33" s="81">
        <v>231.46610196057199</v>
      </c>
      <c r="AR33" s="81">
        <v>233.07821990857801</v>
      </c>
      <c r="AS33" s="81">
        <v>234.68362917367</v>
      </c>
      <c r="AT33" s="81">
        <v>236.28582816476401</v>
      </c>
      <c r="AU33" s="81">
        <v>237.90860248056299</v>
      </c>
      <c r="AV33" s="81">
        <v>239.54827054237401</v>
      </c>
      <c r="AW33" s="81">
        <v>241.179929671617</v>
      </c>
      <c r="AX33" s="81">
        <v>242.79774702916299</v>
      </c>
      <c r="AY33" s="81">
        <v>244.425337295117</v>
      </c>
      <c r="AZ33" s="81">
        <v>246.06953233467101</v>
      </c>
      <c r="BA33" s="81">
        <v>247.73818392024799</v>
      </c>
      <c r="BB33" s="81">
        <v>249.44108159375699</v>
      </c>
      <c r="BC33" s="81">
        <v>251.16468385005601</v>
      </c>
      <c r="BD33" s="81">
        <v>252.877572894125</v>
      </c>
      <c r="BE33" s="81">
        <v>254.592471775858</v>
      </c>
      <c r="BF33" s="81">
        <v>256.32594697868802</v>
      </c>
      <c r="BG33" s="81">
        <v>258.05932172020903</v>
      </c>
      <c r="BH33" s="81">
        <v>259.78351257546899</v>
      </c>
      <c r="BI33" s="81">
        <v>261.53400828831298</v>
      </c>
      <c r="BJ33" s="81">
        <v>263.34040635421098</v>
      </c>
      <c r="BK33" s="81">
        <v>265.16639373525402</v>
      </c>
    </row>
    <row r="34" spans="1:63" ht="17.100000000000001" customHeight="1" x14ac:dyDescent="0.2">
      <c r="A34" s="83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</row>
    <row r="35" spans="1:63" s="91" customFormat="1" ht="17.100000000000001" customHeight="1" x14ac:dyDescent="0.2">
      <c r="A35" s="160" t="s">
        <v>95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</row>
    <row r="36" spans="1:63" s="11" customFormat="1" ht="17.100000000000001" customHeight="1" thickBot="1" x14ac:dyDescent="0.25">
      <c r="A36" s="51" t="s">
        <v>19</v>
      </c>
      <c r="B36" s="84"/>
      <c r="C36" s="84"/>
      <c r="D36" s="84"/>
      <c r="E36" s="84"/>
      <c r="F36" s="84"/>
      <c r="G36" s="84"/>
      <c r="H36" s="84">
        <v>1082.49833288215</v>
      </c>
      <c r="I36" s="84">
        <v>1069.98931892561</v>
      </c>
      <c r="J36" s="84">
        <v>1064.9700124589599</v>
      </c>
      <c r="K36" s="84">
        <v>1104.69878088365</v>
      </c>
      <c r="L36" s="84">
        <v>1171.53746986325</v>
      </c>
      <c r="M36" s="84">
        <v>1233.63465651094</v>
      </c>
      <c r="N36" s="84">
        <v>1253.33455659994</v>
      </c>
      <c r="O36" s="84">
        <v>1257.7700912365899</v>
      </c>
      <c r="P36" s="84">
        <v>1315.2150111620999</v>
      </c>
      <c r="Q36" s="84">
        <v>1410.4294127646999</v>
      </c>
      <c r="R36" s="84">
        <v>1463.3848589648001</v>
      </c>
      <c r="S36" s="84">
        <v>1464.0201807231199</v>
      </c>
      <c r="T36" s="84">
        <v>1416.7409584898801</v>
      </c>
      <c r="U36" s="84">
        <v>1386.3762339288901</v>
      </c>
      <c r="V36" s="84">
        <v>1417.2766277266901</v>
      </c>
      <c r="W36" s="84">
        <v>1469.6288835027599</v>
      </c>
      <c r="X36" s="84">
        <v>1491.4517950975401</v>
      </c>
      <c r="Y36" s="84">
        <v>1531.7770257316699</v>
      </c>
      <c r="Z36" s="84">
        <v>1573.56840795633</v>
      </c>
      <c r="AA36" s="84">
        <v>1580.85908561731</v>
      </c>
      <c r="AB36" s="84">
        <v>1596.0371271527399</v>
      </c>
      <c r="AC36" s="84">
        <v>1651.0436315004099</v>
      </c>
      <c r="AD36" s="84">
        <v>1723.60286670252</v>
      </c>
      <c r="AE36" s="84">
        <v>1749.04423703829</v>
      </c>
      <c r="AF36" s="84">
        <v>1738.47051175248</v>
      </c>
      <c r="AG36" s="84">
        <v>1703.46018518649</v>
      </c>
      <c r="AH36" s="84">
        <v>1705.8811359752201</v>
      </c>
      <c r="AI36" s="84">
        <v>1774.6064973533701</v>
      </c>
      <c r="AJ36" s="84">
        <v>1862.44170961747</v>
      </c>
      <c r="AK36" s="84">
        <v>1911.07000727593</v>
      </c>
      <c r="AL36" s="84">
        <v>1950.4824622844501</v>
      </c>
      <c r="AM36" s="84">
        <v>1990.72114618859</v>
      </c>
      <c r="AN36" s="84">
        <v>2002.1328137907501</v>
      </c>
      <c r="AO36" s="84">
        <v>1987.5883644476701</v>
      </c>
      <c r="AP36" s="84">
        <v>1976.87264189389</v>
      </c>
      <c r="AQ36" s="84">
        <v>1989.70543297572</v>
      </c>
      <c r="AR36" s="84">
        <v>2008.29117643159</v>
      </c>
      <c r="AS36" s="84">
        <v>2064.3339837415801</v>
      </c>
      <c r="AT36" s="84">
        <v>2118.93612293161</v>
      </c>
      <c r="AU36" s="84">
        <v>2151.0357161499401</v>
      </c>
      <c r="AV36" s="84">
        <v>2208.5860914817099</v>
      </c>
      <c r="AW36" s="84">
        <v>2219.98999076464</v>
      </c>
      <c r="AX36" s="84">
        <v>2179.5661557912999</v>
      </c>
      <c r="AY36" s="84">
        <v>2162.6634818665002</v>
      </c>
      <c r="AZ36" s="84">
        <v>2162.78236369042</v>
      </c>
      <c r="BA36" s="84">
        <v>2131.4070036438802</v>
      </c>
      <c r="BB36" s="84">
        <v>2139.1018694337799</v>
      </c>
      <c r="BC36" s="84">
        <v>2176.8471372374001</v>
      </c>
      <c r="BD36" s="84">
        <v>2248.9974226663899</v>
      </c>
      <c r="BE36" s="84">
        <v>2365.62806694339</v>
      </c>
      <c r="BF36" s="84">
        <v>2441.95712316134</v>
      </c>
      <c r="BG36" s="84">
        <v>2439.5947952424599</v>
      </c>
      <c r="BH36" s="84">
        <v>2407.1224933598401</v>
      </c>
      <c r="BI36" s="84">
        <v>2437.4707755750501</v>
      </c>
      <c r="BJ36" s="84">
        <v>2522.3049037525402</v>
      </c>
      <c r="BK36" s="84">
        <v>2638.95762528556</v>
      </c>
    </row>
    <row r="37" spans="1:63" x14ac:dyDescent="0.2">
      <c r="A37" s="13" t="s">
        <v>50</v>
      </c>
      <c r="B37" s="85"/>
    </row>
    <row r="38" spans="1:63" x14ac:dyDescent="0.2">
      <c r="Z38" s="1">
        <v>8.5</v>
      </c>
    </row>
  </sheetData>
  <mergeCells count="14">
    <mergeCell ref="BH3:BK3"/>
    <mergeCell ref="AZ3:BC3"/>
    <mergeCell ref="AV3:AY3"/>
    <mergeCell ref="AR3:AU3"/>
    <mergeCell ref="AN3:AQ3"/>
    <mergeCell ref="BD3:BG3"/>
    <mergeCell ref="AF3:AI3"/>
    <mergeCell ref="T3:W3"/>
    <mergeCell ref="AJ3:AM3"/>
    <mergeCell ref="B3:C3"/>
    <mergeCell ref="D3:G3"/>
    <mergeCell ref="H3:K3"/>
    <mergeCell ref="L3:O3"/>
    <mergeCell ref="P3:S3"/>
  </mergeCells>
  <pageMargins left="0.51181102362204722" right="0" top="0.51181102362204722" bottom="0" header="0" footer="0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K38"/>
  <sheetViews>
    <sheetView showGridLines="0" view="pageBreakPreview" zoomScaleSheetLayoutView="100" workbookViewId="0">
      <pane xSplit="11" ySplit="4" topLeftCell="AL5" activePane="bottomRight" state="frozen"/>
      <selection activeCell="BJ25" sqref="BJ25"/>
      <selection pane="topRight" activeCell="BJ25" sqref="BJ25"/>
      <selection pane="bottomLeft" activeCell="BJ25" sqref="BJ25"/>
      <selection pane="bottomRight" activeCell="A9" sqref="A9"/>
    </sheetView>
  </sheetViews>
  <sheetFormatPr defaultRowHeight="11.25" x14ac:dyDescent="0.2"/>
  <cols>
    <col min="1" max="1" width="26.140625" style="1" customWidth="1"/>
    <col min="2" max="8" width="5.28515625" style="1" hidden="1" customWidth="1"/>
    <col min="9" max="15" width="5.7109375" style="1" hidden="1" customWidth="1"/>
    <col min="16" max="19" width="6.28515625" style="1" hidden="1" customWidth="1"/>
    <col min="20" max="40" width="6.7109375" style="1" hidden="1" customWidth="1"/>
    <col min="41" max="41" width="7.28515625" style="1" hidden="1" customWidth="1"/>
    <col min="42" max="44" width="7.140625" style="1" hidden="1" customWidth="1"/>
    <col min="45" max="46" width="6.28515625" style="1" hidden="1" customWidth="1"/>
    <col min="47" max="47" width="6.5703125" style="1" hidden="1" customWidth="1"/>
    <col min="48" max="49" width="5.42578125" style="1" customWidth="1"/>
    <col min="50" max="50" width="6.7109375" style="1" customWidth="1"/>
    <col min="51" max="51" width="6.42578125" style="1" customWidth="1"/>
    <col min="52" max="57" width="6.5703125" style="1" customWidth="1"/>
    <col min="58" max="58" width="6.7109375" style="1" customWidth="1"/>
    <col min="59" max="59" width="6" style="1" customWidth="1"/>
    <col min="60" max="60" width="6.42578125" style="1" customWidth="1"/>
    <col min="61" max="61" width="6.7109375" style="1" customWidth="1"/>
    <col min="62" max="62" width="6.42578125" style="1" customWidth="1"/>
    <col min="63" max="63" width="5.42578125" style="1" customWidth="1"/>
    <col min="64" max="16384" width="9.140625" style="1"/>
  </cols>
  <sheetData>
    <row r="1" spans="1:63" ht="16.5" customHeight="1" x14ac:dyDescent="0.2">
      <c r="A1" s="31" t="s">
        <v>155</v>
      </c>
      <c r="AK1" s="31"/>
    </row>
    <row r="2" spans="1:63" ht="2.25" customHeight="1" thickBot="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51</v>
      </c>
      <c r="AC2" s="1" t="s">
        <v>73</v>
      </c>
      <c r="AD2" s="1" t="s">
        <v>74</v>
      </c>
      <c r="AE2" s="1" t="s">
        <v>75</v>
      </c>
      <c r="AF2" s="1" t="s">
        <v>78</v>
      </c>
    </row>
    <row r="3" spans="1:63" s="87" customFormat="1" ht="12" customHeight="1" x14ac:dyDescent="0.2">
      <c r="A3" s="86"/>
      <c r="B3" s="227" t="s">
        <v>67</v>
      </c>
      <c r="C3" s="227"/>
      <c r="D3" s="227" t="s">
        <v>66</v>
      </c>
      <c r="E3" s="227"/>
      <c r="F3" s="227"/>
      <c r="G3" s="227"/>
      <c r="H3" s="227" t="s">
        <v>60</v>
      </c>
      <c r="I3" s="227"/>
      <c r="J3" s="227"/>
      <c r="K3" s="227"/>
      <c r="L3" s="227" t="s">
        <v>61</v>
      </c>
      <c r="M3" s="227"/>
      <c r="N3" s="227"/>
      <c r="O3" s="227"/>
      <c r="P3" s="227" t="s">
        <v>62</v>
      </c>
      <c r="Q3" s="227"/>
      <c r="R3" s="227"/>
      <c r="S3" s="227"/>
      <c r="T3" s="227" t="s">
        <v>63</v>
      </c>
      <c r="U3" s="227"/>
      <c r="V3" s="227"/>
      <c r="W3" s="227"/>
      <c r="X3" s="86" t="s">
        <v>64</v>
      </c>
      <c r="Y3" s="86" t="s">
        <v>64</v>
      </c>
      <c r="Z3" s="86"/>
      <c r="AA3" s="86" t="s">
        <v>64</v>
      </c>
      <c r="AB3" s="86" t="s">
        <v>65</v>
      </c>
      <c r="AD3" s="86" t="s">
        <v>65</v>
      </c>
      <c r="AE3" s="86" t="s">
        <v>65</v>
      </c>
      <c r="AF3" s="227" t="s">
        <v>77</v>
      </c>
      <c r="AG3" s="227"/>
      <c r="AH3" s="227"/>
      <c r="AI3" s="227"/>
      <c r="AJ3" s="227" t="s">
        <v>80</v>
      </c>
      <c r="AK3" s="227"/>
      <c r="AL3" s="227"/>
      <c r="AM3" s="227"/>
      <c r="AN3" s="227" t="s">
        <v>92</v>
      </c>
      <c r="AO3" s="227"/>
      <c r="AP3" s="227"/>
      <c r="AQ3" s="227"/>
      <c r="AR3" s="227" t="s">
        <v>135</v>
      </c>
      <c r="AS3" s="227"/>
      <c r="AT3" s="227"/>
      <c r="AU3" s="227"/>
      <c r="AV3" s="227" t="s">
        <v>137</v>
      </c>
      <c r="AW3" s="227"/>
      <c r="AX3" s="227"/>
      <c r="AY3" s="227"/>
      <c r="AZ3" s="228" t="s">
        <v>138</v>
      </c>
      <c r="BA3" s="228"/>
      <c r="BB3" s="228"/>
      <c r="BC3" s="228"/>
      <c r="BD3" s="228" t="s">
        <v>139</v>
      </c>
      <c r="BE3" s="228"/>
      <c r="BF3" s="228"/>
      <c r="BG3" s="228"/>
      <c r="BH3" s="228" t="s">
        <v>147</v>
      </c>
      <c r="BI3" s="228"/>
      <c r="BJ3" s="228"/>
      <c r="BK3" s="228"/>
    </row>
    <row r="4" spans="1:63" s="91" customFormat="1" ht="12" customHeight="1" x14ac:dyDescent="0.2">
      <c r="A4" s="88"/>
      <c r="B4" s="89" t="s">
        <v>48</v>
      </c>
      <c r="C4" s="89" t="s">
        <v>49</v>
      </c>
      <c r="D4" s="89" t="s">
        <v>46</v>
      </c>
      <c r="E4" s="89" t="s">
        <v>47</v>
      </c>
      <c r="F4" s="89" t="s">
        <v>48</v>
      </c>
      <c r="G4" s="89" t="s">
        <v>49</v>
      </c>
      <c r="H4" s="89" t="s">
        <v>46</v>
      </c>
      <c r="I4" s="89" t="s">
        <v>47</v>
      </c>
      <c r="J4" s="89" t="s">
        <v>48</v>
      </c>
      <c r="K4" s="89" t="s">
        <v>49</v>
      </c>
      <c r="L4" s="89" t="s">
        <v>46</v>
      </c>
      <c r="M4" s="89" t="s">
        <v>47</v>
      </c>
      <c r="N4" s="89" t="s">
        <v>48</v>
      </c>
      <c r="O4" s="89" t="s">
        <v>49</v>
      </c>
      <c r="P4" s="89" t="s">
        <v>46</v>
      </c>
      <c r="Q4" s="89" t="s">
        <v>47</v>
      </c>
      <c r="R4" s="89" t="s">
        <v>48</v>
      </c>
      <c r="S4" s="89" t="s">
        <v>49</v>
      </c>
      <c r="T4" s="89" t="s">
        <v>46</v>
      </c>
      <c r="U4" s="89" t="s">
        <v>47</v>
      </c>
      <c r="V4" s="89" t="s">
        <v>48</v>
      </c>
      <c r="W4" s="89" t="s">
        <v>49</v>
      </c>
      <c r="X4" s="89" t="s">
        <v>46</v>
      </c>
      <c r="Y4" s="89" t="s">
        <v>47</v>
      </c>
      <c r="Z4" s="89" t="s">
        <v>48</v>
      </c>
      <c r="AA4" s="89" t="s">
        <v>49</v>
      </c>
      <c r="AB4" s="89" t="s">
        <v>46</v>
      </c>
      <c r="AC4" s="89" t="s">
        <v>47</v>
      </c>
      <c r="AD4" s="89" t="s">
        <v>48</v>
      </c>
      <c r="AE4" s="89" t="s">
        <v>49</v>
      </c>
      <c r="AF4" s="89" t="s">
        <v>46</v>
      </c>
      <c r="AG4" s="89" t="s">
        <v>47</v>
      </c>
      <c r="AH4" s="89" t="s">
        <v>48</v>
      </c>
      <c r="AI4" s="89" t="s">
        <v>49</v>
      </c>
      <c r="AJ4" s="89" t="s">
        <v>46</v>
      </c>
      <c r="AK4" s="89" t="s">
        <v>47</v>
      </c>
      <c r="AL4" s="89" t="s">
        <v>48</v>
      </c>
      <c r="AM4" s="89" t="s">
        <v>49</v>
      </c>
      <c r="AN4" s="90" t="s">
        <v>46</v>
      </c>
      <c r="AO4" s="89" t="s">
        <v>47</v>
      </c>
      <c r="AP4" s="90" t="s">
        <v>48</v>
      </c>
      <c r="AQ4" s="90" t="s">
        <v>49</v>
      </c>
      <c r="AR4" s="90" t="s">
        <v>46</v>
      </c>
      <c r="AS4" s="90" t="s">
        <v>47</v>
      </c>
      <c r="AT4" s="90" t="s">
        <v>48</v>
      </c>
      <c r="AU4" s="90" t="s">
        <v>49</v>
      </c>
      <c r="AV4" s="90" t="s">
        <v>46</v>
      </c>
      <c r="AW4" s="90" t="s">
        <v>47</v>
      </c>
      <c r="AX4" s="90" t="s">
        <v>48</v>
      </c>
      <c r="AY4" s="90" t="s">
        <v>49</v>
      </c>
      <c r="AZ4" s="90" t="s">
        <v>46</v>
      </c>
      <c r="BA4" s="90" t="s">
        <v>47</v>
      </c>
      <c r="BB4" s="90" t="s">
        <v>48</v>
      </c>
      <c r="BC4" s="90" t="s">
        <v>49</v>
      </c>
      <c r="BD4" s="90" t="s">
        <v>46</v>
      </c>
      <c r="BE4" s="90" t="s">
        <v>47</v>
      </c>
      <c r="BF4" s="90" t="s">
        <v>48</v>
      </c>
      <c r="BG4" s="90" t="s">
        <v>49</v>
      </c>
      <c r="BH4" s="90" t="s">
        <v>46</v>
      </c>
      <c r="BI4" s="90" t="s">
        <v>47</v>
      </c>
      <c r="BJ4" s="90" t="s">
        <v>48</v>
      </c>
      <c r="BK4" s="90" t="s">
        <v>49</v>
      </c>
    </row>
    <row r="5" spans="1:63" s="8" customFormat="1" ht="17.100000000000001" customHeight="1" x14ac:dyDescent="0.2">
      <c r="A5" s="39" t="s">
        <v>97</v>
      </c>
      <c r="B5" s="79"/>
      <c r="C5" s="112" t="e">
        <v>#DIV/0!</v>
      </c>
      <c r="D5" s="112" t="e">
        <v>#DIV/0!</v>
      </c>
      <c r="E5" s="112" t="e">
        <v>#DIV/0!</v>
      </c>
      <c r="F5" s="112" t="e">
        <v>#DIV/0!</v>
      </c>
      <c r="G5" s="112" t="e">
        <v>#DIV/0!</v>
      </c>
      <c r="H5" s="112" t="e">
        <v>#DIV/0!</v>
      </c>
      <c r="I5" s="112">
        <v>2.6130470972658859</v>
      </c>
      <c r="J5" s="112">
        <v>6.3504380932670745</v>
      </c>
      <c r="K5" s="112">
        <v>1.5582522239723007</v>
      </c>
      <c r="L5" s="112">
        <v>1.2782214840115769</v>
      </c>
      <c r="M5" s="112">
        <v>1.2916554518800805</v>
      </c>
      <c r="N5" s="112">
        <v>0.1843388975485194</v>
      </c>
      <c r="O5" s="112">
        <v>0.53880534236521171</v>
      </c>
      <c r="P5" s="112">
        <v>0.82945452746470139</v>
      </c>
      <c r="Q5" s="112">
        <v>0.96445808408518463</v>
      </c>
      <c r="R5" s="112">
        <v>1.3753606220130665</v>
      </c>
      <c r="S5" s="112">
        <v>1.2772649356018517</v>
      </c>
      <c r="T5" s="112">
        <v>0.39670037774561795</v>
      </c>
      <c r="U5" s="112">
        <v>-0.44355677704508434</v>
      </c>
      <c r="V5" s="112">
        <v>-0.37791402283152697</v>
      </c>
      <c r="W5" s="112">
        <v>-0.23738750534031405</v>
      </c>
      <c r="X5" s="112">
        <v>8.4113031348809209E-2</v>
      </c>
      <c r="Y5" s="112">
        <v>1.8462376915366896</v>
      </c>
      <c r="Z5" s="112">
        <v>3.4829974619748905</v>
      </c>
      <c r="AA5" s="112">
        <v>2.0970542067683118</v>
      </c>
      <c r="AB5" s="112">
        <v>1.0048974225248086</v>
      </c>
      <c r="AC5" s="112">
        <v>2.4123560780469955</v>
      </c>
      <c r="AD5" s="112">
        <v>1.8272984290866656</v>
      </c>
      <c r="AE5" s="112">
        <v>1.8840889904961022</v>
      </c>
      <c r="AF5" s="112">
        <v>1.5916264178033934</v>
      </c>
      <c r="AG5" s="112">
        <v>0.21690091107782195</v>
      </c>
      <c r="AH5" s="112">
        <v>-1.2081739062217767</v>
      </c>
      <c r="AI5" s="112">
        <v>-0.28247629688354925</v>
      </c>
      <c r="AJ5" s="112">
        <v>0.9155385091935031</v>
      </c>
      <c r="AK5" s="112">
        <v>1.8278394871663162</v>
      </c>
      <c r="AL5" s="112">
        <v>1.8020777548897415</v>
      </c>
      <c r="AM5" s="112">
        <v>1.6695867326950387</v>
      </c>
      <c r="AN5" s="112">
        <v>1.315074411679551</v>
      </c>
      <c r="AO5" s="112">
        <v>1.1387118906763583</v>
      </c>
      <c r="AP5" s="112">
        <v>1.3906252813771447</v>
      </c>
      <c r="AQ5" s="112">
        <v>1.6411974409364039</v>
      </c>
      <c r="AR5" s="112">
        <v>1.4784934455147614</v>
      </c>
      <c r="AS5" s="112">
        <v>1.7129698528417503</v>
      </c>
      <c r="AT5" s="112">
        <v>1.8462862157847093</v>
      </c>
      <c r="AU5" s="112">
        <v>2.0799861194140234</v>
      </c>
      <c r="AV5" s="112">
        <v>2.1748452312967181</v>
      </c>
      <c r="AW5" s="112">
        <v>0.84225341488930461</v>
      </c>
      <c r="AX5" s="112">
        <v>-1.2830871574193048</v>
      </c>
      <c r="AY5" s="112">
        <v>-0.74874942320943827</v>
      </c>
      <c r="AZ5" s="112">
        <v>0.54410553399233397</v>
      </c>
      <c r="BA5" s="112">
        <v>1.307886626571042</v>
      </c>
      <c r="BB5" s="112">
        <v>1.1458347300021821</v>
      </c>
      <c r="BC5" s="112">
        <v>0.7629690311508508</v>
      </c>
      <c r="BD5" s="112">
        <v>0.70108649297333514</v>
      </c>
      <c r="BE5" s="112">
        <v>1.6693265070978125</v>
      </c>
      <c r="BF5" s="112">
        <v>2.0232473209810697</v>
      </c>
      <c r="BG5" s="112">
        <v>1.5311643458734814</v>
      </c>
      <c r="BH5" s="112">
        <v>0.7273315980721895</v>
      </c>
      <c r="BI5" s="112">
        <v>0.28383762849470973</v>
      </c>
      <c r="BJ5" s="112">
        <v>1.8550678258200337</v>
      </c>
      <c r="BK5" s="112">
        <v>2.9547016022832384</v>
      </c>
    </row>
    <row r="6" spans="1:63" s="163" customFormat="1" ht="17.100000000000001" customHeight="1" x14ac:dyDescent="0.2">
      <c r="A6" s="160" t="s">
        <v>96</v>
      </c>
      <c r="B6" s="161"/>
      <c r="C6" s="181" t="e">
        <v>#DIV/0!</v>
      </c>
      <c r="D6" s="181" t="e">
        <v>#DIV/0!</v>
      </c>
      <c r="E6" s="181" t="e">
        <v>#DIV/0!</v>
      </c>
      <c r="F6" s="181" t="e">
        <v>#DIV/0!</v>
      </c>
      <c r="G6" s="181" t="e">
        <v>#DIV/0!</v>
      </c>
      <c r="H6" s="181" t="e">
        <v>#DIV/0!</v>
      </c>
      <c r="I6" s="181">
        <v>0.59371696898280479</v>
      </c>
      <c r="J6" s="181">
        <v>2.3513952310801889</v>
      </c>
      <c r="K6" s="181">
        <v>0.9375995857702657</v>
      </c>
      <c r="L6" s="181">
        <v>-0.50187524413991547</v>
      </c>
      <c r="M6" s="181">
        <v>1.0946515264312229</v>
      </c>
      <c r="N6" s="181">
        <v>2.3788432801180148</v>
      </c>
      <c r="O6" s="181">
        <v>1.9694198297640853</v>
      </c>
      <c r="P6" s="181">
        <v>-0.24722155768359677</v>
      </c>
      <c r="Q6" s="181">
        <v>-2.529796691303654</v>
      </c>
      <c r="R6" s="181">
        <v>-2.5176202565162287</v>
      </c>
      <c r="S6" s="181">
        <v>-1.1872543661215706</v>
      </c>
      <c r="T6" s="181">
        <v>0.81852861387052833</v>
      </c>
      <c r="U6" s="181">
        <v>0.56868757145795978</v>
      </c>
      <c r="V6" s="181">
        <v>1.37431300649693E-2</v>
      </c>
      <c r="W6" s="181">
        <v>-0.8391405251159112</v>
      </c>
      <c r="X6" s="181">
        <v>0.438353567641947</v>
      </c>
      <c r="Y6" s="181">
        <v>0.7167298510685427</v>
      </c>
      <c r="Z6" s="181">
        <v>0.89529441780886732</v>
      </c>
      <c r="AA6" s="181">
        <v>2.7787635676508993</v>
      </c>
      <c r="AB6" s="181">
        <v>3.1797916739549903</v>
      </c>
      <c r="AC6" s="181">
        <v>1.1303824677561858</v>
      </c>
      <c r="AD6" s="181">
        <v>6.8301452003893814E-2</v>
      </c>
      <c r="AE6" s="181">
        <v>0.29008110560719835</v>
      </c>
      <c r="AF6" s="181">
        <v>0.361075196758609</v>
      </c>
      <c r="AG6" s="181">
        <v>1.1449013212065928</v>
      </c>
      <c r="AH6" s="181">
        <v>0.57279423692055964</v>
      </c>
      <c r="AI6" s="181">
        <v>-0.33060806223975669</v>
      </c>
      <c r="AJ6" s="181">
        <v>0.25476936644863724</v>
      </c>
      <c r="AK6" s="181">
        <v>3.255929242065303</v>
      </c>
      <c r="AL6" s="181">
        <v>2.0830025641930261</v>
      </c>
      <c r="AM6" s="181">
        <v>0.91305521954667679</v>
      </c>
      <c r="AN6" s="181">
        <v>2.5192843022048272E-2</v>
      </c>
      <c r="AO6" s="181">
        <v>1.7750202648425528E-2</v>
      </c>
      <c r="AP6" s="181">
        <v>0.75615470010974573</v>
      </c>
      <c r="AQ6" s="181">
        <v>0.87332361898060373</v>
      </c>
      <c r="AR6" s="181">
        <v>1.5110996219664496</v>
      </c>
      <c r="AS6" s="181">
        <v>2.1667445656929241</v>
      </c>
      <c r="AT6" s="181">
        <v>2.3325632808030905</v>
      </c>
      <c r="AU6" s="181">
        <v>1.2208996569006647</v>
      </c>
      <c r="AV6" s="181">
        <v>0.52471113367045241</v>
      </c>
      <c r="AW6" s="181">
        <v>1.0418054868774007</v>
      </c>
      <c r="AX6" s="181">
        <v>1.6485345963643594</v>
      </c>
      <c r="AY6" s="181">
        <v>1.5723173225469012</v>
      </c>
      <c r="AZ6" s="181">
        <v>0.90405322523774423</v>
      </c>
      <c r="BA6" s="181">
        <v>1.3217250719368634</v>
      </c>
      <c r="BB6" s="181">
        <v>-0.51055006220426247</v>
      </c>
      <c r="BC6" s="181">
        <v>0.45534521914387671</v>
      </c>
      <c r="BD6" s="181">
        <v>0.53460761958372682</v>
      </c>
      <c r="BE6" s="181">
        <v>0.82886068600476204</v>
      </c>
      <c r="BF6" s="181">
        <v>1.6384587957995356</v>
      </c>
      <c r="BG6" s="181">
        <v>2.7534909764388438</v>
      </c>
      <c r="BH6" s="181">
        <v>2.2833407951460272</v>
      </c>
      <c r="BI6" s="181">
        <v>1.0127676948118669</v>
      </c>
      <c r="BJ6" s="181">
        <v>0.50640912326540555</v>
      </c>
      <c r="BK6" s="181">
        <v>-6.752002672438806E-3</v>
      </c>
    </row>
    <row r="7" spans="1:63" ht="17.100000000000001" customHeight="1" x14ac:dyDescent="0.2">
      <c r="A7" s="72" t="s">
        <v>1</v>
      </c>
      <c r="B7" s="81"/>
      <c r="C7" s="45" t="e">
        <v>#DIV/0!</v>
      </c>
      <c r="D7" s="45" t="e">
        <v>#DIV/0!</v>
      </c>
      <c r="E7" s="45" t="e">
        <v>#DIV/0!</v>
      </c>
      <c r="F7" s="45" t="e">
        <v>#DIV/0!</v>
      </c>
      <c r="G7" s="45" t="e">
        <v>#DIV/0!</v>
      </c>
      <c r="H7" s="45" t="e">
        <v>#DIV/0!</v>
      </c>
      <c r="I7" s="45">
        <v>-1.9232181974427331</v>
      </c>
      <c r="J7" s="45">
        <v>-2.3732405784837929</v>
      </c>
      <c r="K7" s="45">
        <v>-3.2594330820784778</v>
      </c>
      <c r="L7" s="45">
        <v>-0.86453444113520073</v>
      </c>
      <c r="M7" s="45">
        <v>3.6044973642549216</v>
      </c>
      <c r="N7" s="45">
        <v>7.0095968753821181</v>
      </c>
      <c r="O7" s="45">
        <v>6.6140027370727994</v>
      </c>
      <c r="P7" s="45">
        <v>1.1146449427809957</v>
      </c>
      <c r="Q7" s="45">
        <v>-2.0402353674053519</v>
      </c>
      <c r="R7" s="45">
        <v>-2.2599451433462092</v>
      </c>
      <c r="S7" s="45">
        <v>-2.042686938783056</v>
      </c>
      <c r="T7" s="45">
        <v>1.1346379298339704</v>
      </c>
      <c r="U7" s="45">
        <v>2.5127842732475036</v>
      </c>
      <c r="V7" s="45">
        <v>2.2289124661241333</v>
      </c>
      <c r="W7" s="45">
        <v>2.5933281121262253</v>
      </c>
      <c r="X7" s="45">
        <v>-0.26182293440499826</v>
      </c>
      <c r="Y7" s="45">
        <v>-2.5747706552298077</v>
      </c>
      <c r="Z7" s="45">
        <v>-2.8301148182114377</v>
      </c>
      <c r="AA7" s="45">
        <v>-2.5813082181822544</v>
      </c>
      <c r="AB7" s="45">
        <v>0.62627032300506258</v>
      </c>
      <c r="AC7" s="45">
        <v>4.2492352870035166</v>
      </c>
      <c r="AD7" s="45">
        <v>5.6907685531913277</v>
      </c>
      <c r="AE7" s="45">
        <v>4.8077571481550452</v>
      </c>
      <c r="AF7" s="45">
        <v>1.4363759528785547</v>
      </c>
      <c r="AG7" s="45">
        <v>-0.91887779591156571</v>
      </c>
      <c r="AH7" s="45">
        <v>-0.87855629251334388</v>
      </c>
      <c r="AI7" s="45">
        <v>-0.63847353236375914</v>
      </c>
      <c r="AJ7" s="45">
        <v>-0.58877176274046983</v>
      </c>
      <c r="AK7" s="45">
        <v>14.867378908681616</v>
      </c>
      <c r="AL7" s="45">
        <v>1.712473177477758</v>
      </c>
      <c r="AM7" s="45">
        <v>2.329190667559411</v>
      </c>
      <c r="AN7" s="45">
        <v>0.77738810315139961</v>
      </c>
      <c r="AO7" s="45">
        <v>-1.3670688672567266</v>
      </c>
      <c r="AP7" s="45">
        <v>-1.8216973749936693</v>
      </c>
      <c r="AQ7" s="45">
        <v>0.93244621655372839</v>
      </c>
      <c r="AR7" s="45">
        <v>1.992502115074668</v>
      </c>
      <c r="AS7" s="45">
        <v>1.6674017415322151</v>
      </c>
      <c r="AT7" s="45">
        <v>0.82275160652245383</v>
      </c>
      <c r="AU7" s="45">
        <v>1.3855786917910562</v>
      </c>
      <c r="AV7" s="45">
        <v>4.1327458425006514</v>
      </c>
      <c r="AW7" s="45">
        <v>4.2332071577961372</v>
      </c>
      <c r="AX7" s="45">
        <v>1.331451661481009</v>
      </c>
      <c r="AY7" s="45">
        <v>-1.4966356446258655</v>
      </c>
      <c r="AZ7" s="45">
        <v>-2.2265143743733118</v>
      </c>
      <c r="BA7" s="45">
        <v>16.501128252594576</v>
      </c>
      <c r="BB7" s="45">
        <v>1.4994678155738406</v>
      </c>
      <c r="BC7" s="45">
        <v>1.9624443938123237</v>
      </c>
      <c r="BD7" s="45">
        <v>0.74828203637271606</v>
      </c>
      <c r="BE7" s="45">
        <v>-1.0199462107641666</v>
      </c>
      <c r="BF7" s="45">
        <v>-0.91344106514589241</v>
      </c>
      <c r="BG7" s="45">
        <v>-0.43317634681007133</v>
      </c>
      <c r="BH7" s="45">
        <v>0.98664973999853522</v>
      </c>
      <c r="BI7" s="45">
        <v>0.22683251528066162</v>
      </c>
      <c r="BJ7" s="45">
        <v>-0.23257037927412183</v>
      </c>
      <c r="BK7" s="45">
        <v>-0.57974999367698121</v>
      </c>
    </row>
    <row r="8" spans="1:63" ht="17.100000000000001" customHeight="1" x14ac:dyDescent="0.2">
      <c r="A8" s="72" t="s">
        <v>2</v>
      </c>
      <c r="B8" s="81"/>
      <c r="C8" s="45" t="e">
        <v>#DIV/0!</v>
      </c>
      <c r="D8" s="45" t="e">
        <v>#DIV/0!</v>
      </c>
      <c r="E8" s="45" t="e">
        <v>#DIV/0!</v>
      </c>
      <c r="F8" s="45" t="e">
        <v>#DIV/0!</v>
      </c>
      <c r="G8" s="45" t="e">
        <v>#DIV/0!</v>
      </c>
      <c r="H8" s="45" t="e">
        <v>#DIV/0!</v>
      </c>
      <c r="I8" s="45">
        <v>1.1758439810811927</v>
      </c>
      <c r="J8" s="45">
        <v>2.0619525397795879</v>
      </c>
      <c r="K8" s="45">
        <v>-0.35481243653701089</v>
      </c>
      <c r="L8" s="45">
        <v>-0.90980495810215611</v>
      </c>
      <c r="M8" s="45">
        <v>1.708114059156518</v>
      </c>
      <c r="N8" s="45">
        <v>3.3407125452843189</v>
      </c>
      <c r="O8" s="45">
        <v>2.713821652259707</v>
      </c>
      <c r="P8" s="45">
        <v>-1.1984484411802332</v>
      </c>
      <c r="Q8" s="45">
        <v>-4.3915434441480716</v>
      </c>
      <c r="R8" s="45">
        <v>-3.5082540539960627</v>
      </c>
      <c r="S8" s="45">
        <v>-1.9881671519253907</v>
      </c>
      <c r="T8" s="45">
        <v>-1.6264881816984822</v>
      </c>
      <c r="U8" s="45">
        <v>-2.6758050335325079</v>
      </c>
      <c r="V8" s="45">
        <v>-2.5487480361625403</v>
      </c>
      <c r="W8" s="45">
        <v>-0.21718665899349565</v>
      </c>
      <c r="X8" s="45">
        <v>1.4856363231635639</v>
      </c>
      <c r="Y8" s="45">
        <v>2.1176459380108925</v>
      </c>
      <c r="Z8" s="45">
        <v>3.243968880508219</v>
      </c>
      <c r="AA8" s="45">
        <v>5.3446813260513926</v>
      </c>
      <c r="AB8" s="45">
        <v>4.6374238140246771</v>
      </c>
      <c r="AC8" s="45">
        <v>1.1105489983945116</v>
      </c>
      <c r="AD8" s="45">
        <v>-1.2112582917271575</v>
      </c>
      <c r="AE8" s="45">
        <v>-1.0565306220526871</v>
      </c>
      <c r="AF8" s="45">
        <v>1.0861369148860156</v>
      </c>
      <c r="AG8" s="45">
        <v>2.4688452734640043</v>
      </c>
      <c r="AH8" s="45">
        <v>0.15020358058965844</v>
      </c>
      <c r="AI8" s="45">
        <v>-1.7228328314995989</v>
      </c>
      <c r="AJ8" s="45">
        <v>-0.49766689828484312</v>
      </c>
      <c r="AK8" s="45">
        <v>2.4474301026695233</v>
      </c>
      <c r="AL8" s="45">
        <v>3.4738248216052758</v>
      </c>
      <c r="AM8" s="45">
        <v>2.1152529988819557</v>
      </c>
      <c r="AN8" s="45">
        <v>1.1921028471630679</v>
      </c>
      <c r="AO8" s="45">
        <v>1.0429127574051344</v>
      </c>
      <c r="AP8" s="45">
        <v>0.79272361115356738</v>
      </c>
      <c r="AQ8" s="45">
        <v>-0.62219079948538925</v>
      </c>
      <c r="AR8" s="45">
        <v>0.16856568588847765</v>
      </c>
      <c r="AS8" s="45">
        <v>1.5312105801270182</v>
      </c>
      <c r="AT8" s="45">
        <v>2.0825811465606581</v>
      </c>
      <c r="AU8" s="45">
        <v>0.51431427222137227</v>
      </c>
      <c r="AV8" s="45">
        <v>-0.51093738709040437</v>
      </c>
      <c r="AW8" s="45">
        <v>1.2548372842617672</v>
      </c>
      <c r="AX8" s="45">
        <v>3.531109300449109</v>
      </c>
      <c r="AY8" s="45">
        <v>3.7787554271865975</v>
      </c>
      <c r="AZ8" s="45">
        <v>1.2856597981175</v>
      </c>
      <c r="BA8" s="45">
        <v>-1.9223561055902727</v>
      </c>
      <c r="BB8" s="45">
        <v>-1.7485726582546768</v>
      </c>
      <c r="BC8" s="45">
        <v>0.23524317689609386</v>
      </c>
      <c r="BD8" s="45">
        <v>0.3543895640525152</v>
      </c>
      <c r="BE8" s="45">
        <v>0.95875023232891987</v>
      </c>
      <c r="BF8" s="45">
        <v>1.5606041091548173</v>
      </c>
      <c r="BG8" s="45">
        <v>3.5924909215034662</v>
      </c>
      <c r="BH8" s="45">
        <v>3.1302268516538723</v>
      </c>
      <c r="BI8" s="45">
        <v>0.11559417670174987</v>
      </c>
      <c r="BJ8" s="45">
        <v>-0.94961723503879103</v>
      </c>
      <c r="BK8" s="45">
        <v>-1.3849901186846703</v>
      </c>
    </row>
    <row r="9" spans="1:63" ht="17.100000000000001" customHeight="1" x14ac:dyDescent="0.2">
      <c r="A9" s="72" t="s">
        <v>3</v>
      </c>
      <c r="B9" s="81"/>
      <c r="C9" s="45" t="e">
        <v>#DIV/0!</v>
      </c>
      <c r="D9" s="45" t="e">
        <v>#DIV/0!</v>
      </c>
      <c r="E9" s="45" t="e">
        <v>#DIV/0!</v>
      </c>
      <c r="F9" s="45" t="e">
        <v>#DIV/0!</v>
      </c>
      <c r="G9" s="45" t="e">
        <v>#DIV/0!</v>
      </c>
      <c r="H9" s="45" t="e">
        <v>#DIV/0!</v>
      </c>
      <c r="I9" s="45">
        <v>1.4153071816821239</v>
      </c>
      <c r="J9" s="45">
        <v>1.0200650281584567</v>
      </c>
      <c r="K9" s="45">
        <v>0.54845930662721365</v>
      </c>
      <c r="L9" s="45">
        <v>0.33630490923439726</v>
      </c>
      <c r="M9" s="45">
        <v>0.35511290013934271</v>
      </c>
      <c r="N9" s="45">
        <v>0.48914410372735695</v>
      </c>
      <c r="O9" s="45">
        <v>0.75406588253896789</v>
      </c>
      <c r="P9" s="45">
        <v>0.72901469414810016</v>
      </c>
      <c r="Q9" s="45">
        <v>0.51143422128046012</v>
      </c>
      <c r="R9" s="45">
        <v>0.4705064281464777</v>
      </c>
      <c r="S9" s="45">
        <v>0.11945230439751597</v>
      </c>
      <c r="T9" s="45">
        <v>-0.47037669621713407</v>
      </c>
      <c r="U9" s="45">
        <v>-0.60637026278934636</v>
      </c>
      <c r="V9" s="45">
        <v>6.1588106379591778</v>
      </c>
      <c r="W9" s="45">
        <v>-0.15918562652668111</v>
      </c>
      <c r="X9" s="45">
        <v>-9.0736588220541314E-2</v>
      </c>
      <c r="Y9" s="45">
        <v>-9.793953081991269E-2</v>
      </c>
      <c r="Z9" s="45">
        <v>-6.6724695334874351E-2</v>
      </c>
      <c r="AA9" s="45">
        <v>0.57502302439824682</v>
      </c>
      <c r="AB9" s="45">
        <v>1.1837553211483387</v>
      </c>
      <c r="AC9" s="45">
        <v>1.1524960200279155</v>
      </c>
      <c r="AD9" s="45">
        <v>0.80563836287343982</v>
      </c>
      <c r="AE9" s="45">
        <v>0.39354234959405598</v>
      </c>
      <c r="AF9" s="45">
        <v>0.16250261251382625</v>
      </c>
      <c r="AG9" s="45">
        <v>0.55902800493441429</v>
      </c>
      <c r="AH9" s="45">
        <v>1.328942481450146</v>
      </c>
      <c r="AI9" s="45">
        <v>1.7052301760162258</v>
      </c>
      <c r="AJ9" s="45">
        <v>1.9634490959039574</v>
      </c>
      <c r="AK9" s="45">
        <v>2.0632116075979479</v>
      </c>
      <c r="AL9" s="45">
        <v>1.9223712151045902</v>
      </c>
      <c r="AM9" s="45">
        <v>1.8200891744942771</v>
      </c>
      <c r="AN9" s="45">
        <v>1.7631702820222195</v>
      </c>
      <c r="AO9" s="45">
        <v>1.6513937611591922</v>
      </c>
      <c r="AP9" s="45">
        <v>1.4808533982387129</v>
      </c>
      <c r="AQ9" s="45">
        <v>1.6231397432485917</v>
      </c>
      <c r="AR9" s="45">
        <v>1.8381803562406596</v>
      </c>
      <c r="AS9" s="45">
        <v>1.8884126310922733</v>
      </c>
      <c r="AT9" s="45">
        <v>1.8395524395752538</v>
      </c>
      <c r="AU9" s="45">
        <v>1.9710143895030896</v>
      </c>
      <c r="AV9" s="45">
        <v>2.0017970354238468</v>
      </c>
      <c r="AW9" s="45">
        <v>1.9498691989949801</v>
      </c>
      <c r="AX9" s="45">
        <v>1.88571939388118</v>
      </c>
      <c r="AY9" s="45">
        <v>1.7046010753353658</v>
      </c>
      <c r="AZ9" s="45">
        <v>1.7692121990937393</v>
      </c>
      <c r="BA9" s="45">
        <v>1.998751518914621</v>
      </c>
      <c r="BB9" s="45">
        <v>2.1175594607757642</v>
      </c>
      <c r="BC9" s="45">
        <v>2.0811832281597553</v>
      </c>
      <c r="BD9" s="45">
        <v>1.9491531547192631</v>
      </c>
      <c r="BE9" s="45">
        <v>1.8966757554610858</v>
      </c>
      <c r="BF9" s="45">
        <v>2.0503711088619037</v>
      </c>
      <c r="BG9" s="45">
        <v>2.2038774225219049</v>
      </c>
      <c r="BH9" s="45">
        <v>2.1803190019488827</v>
      </c>
      <c r="BI9" s="45">
        <v>2.0637403550568312</v>
      </c>
      <c r="BJ9" s="45">
        <v>1.9882969835242292</v>
      </c>
      <c r="BK9" s="45">
        <v>1.9476708349201122</v>
      </c>
    </row>
    <row r="10" spans="1:63" ht="17.100000000000001" customHeight="1" x14ac:dyDescent="0.2">
      <c r="A10" s="72" t="s">
        <v>4</v>
      </c>
      <c r="B10" s="81"/>
      <c r="C10" s="45" t="e">
        <v>#DIV/0!</v>
      </c>
      <c r="D10" s="45" t="e">
        <v>#DIV/0!</v>
      </c>
      <c r="E10" s="45" t="e">
        <v>#DIV/0!</v>
      </c>
      <c r="F10" s="45" t="e">
        <v>#DIV/0!</v>
      </c>
      <c r="G10" s="45" t="e">
        <v>#DIV/0!</v>
      </c>
      <c r="H10" s="45" t="e">
        <v>#DIV/0!</v>
      </c>
      <c r="I10" s="45">
        <v>2.8476353812951105</v>
      </c>
      <c r="J10" s="45">
        <v>2.8073657536177077</v>
      </c>
      <c r="K10" s="45">
        <v>2.389018188325065</v>
      </c>
      <c r="L10" s="45">
        <v>1.4363414203714564</v>
      </c>
      <c r="M10" s="45">
        <v>-0.32705657410786459</v>
      </c>
      <c r="N10" s="45">
        <v>-2.5969179191756009</v>
      </c>
      <c r="O10" s="45">
        <v>-5.037266464527046</v>
      </c>
      <c r="P10" s="45">
        <v>-6.0339953524931822</v>
      </c>
      <c r="Q10" s="45">
        <v>-3.5074134658733769</v>
      </c>
      <c r="R10" s="45">
        <v>-0.25152674199608871</v>
      </c>
      <c r="S10" s="45">
        <v>2.8645918020041572</v>
      </c>
      <c r="T10" s="45">
        <v>4.4256363835203372</v>
      </c>
      <c r="U10" s="45">
        <v>3.1029696172558241</v>
      </c>
      <c r="V10" s="45">
        <v>0.77090254801612801</v>
      </c>
      <c r="W10" s="45">
        <v>-1.4087355210068764</v>
      </c>
      <c r="X10" s="45">
        <v>-2.2804391181414863</v>
      </c>
      <c r="Y10" s="45">
        <v>-0.25678731251799203</v>
      </c>
      <c r="Z10" s="45">
        <v>3.2159647964653537</v>
      </c>
      <c r="AA10" s="45">
        <v>6.1975769822297355</v>
      </c>
      <c r="AB10" s="45">
        <v>6.7130603809181899</v>
      </c>
      <c r="AC10" s="45">
        <v>4.16693130098722</v>
      </c>
      <c r="AD10" s="45">
        <v>1.5831398683244347</v>
      </c>
      <c r="AE10" s="45">
        <v>-1.2365729112318813</v>
      </c>
      <c r="AF10" s="45">
        <v>-3.7578443497469527</v>
      </c>
      <c r="AG10" s="45">
        <v>-3.0944396727493051</v>
      </c>
      <c r="AH10" s="45">
        <v>-0.34670065625767021</v>
      </c>
      <c r="AI10" s="45">
        <v>1.6435356770178933</v>
      </c>
      <c r="AJ10" s="45">
        <v>2.0402996449121913</v>
      </c>
      <c r="AK10" s="45">
        <v>0.93822009038251331</v>
      </c>
      <c r="AL10" s="45">
        <v>0.61042476895867281</v>
      </c>
      <c r="AM10" s="45">
        <v>0.39270153847008604</v>
      </c>
      <c r="AN10" s="45">
        <v>-1.2503975266607847</v>
      </c>
      <c r="AO10" s="45">
        <v>-1.9109596025366327</v>
      </c>
      <c r="AP10" s="45">
        <v>1.2708614093297266</v>
      </c>
      <c r="AQ10" s="45">
        <v>3.2769463381972619</v>
      </c>
      <c r="AR10" s="45">
        <v>2.2541674463976591</v>
      </c>
      <c r="AS10" s="45">
        <v>1.8396567817033471</v>
      </c>
      <c r="AT10" s="45">
        <v>4.8364248063103243</v>
      </c>
      <c r="AU10" s="45">
        <v>5.5688031371599944</v>
      </c>
      <c r="AV10" s="45">
        <v>4.9986824822948916</v>
      </c>
      <c r="AW10" s="45">
        <v>2.4813208580378499</v>
      </c>
      <c r="AX10" s="45">
        <v>-20.250055072468452</v>
      </c>
      <c r="AY10" s="45">
        <v>3.4378160520511347</v>
      </c>
      <c r="AZ10" s="45">
        <v>7.0055188975920002</v>
      </c>
      <c r="BA10" s="45">
        <v>6.3523140203448625</v>
      </c>
      <c r="BB10" s="45">
        <v>2.9739620388006704</v>
      </c>
      <c r="BC10" s="45">
        <v>-2.0755189182664058E-2</v>
      </c>
      <c r="BD10" s="45">
        <v>-1.6267213600174246</v>
      </c>
      <c r="BE10" s="45">
        <v>1.1018249908778532</v>
      </c>
      <c r="BF10" s="45">
        <v>2.5568017554818301</v>
      </c>
      <c r="BG10" s="45">
        <v>1.0643119845435089</v>
      </c>
      <c r="BH10" s="45">
        <v>-0.10694871817363838</v>
      </c>
      <c r="BI10" s="45">
        <v>0.48006477113695656</v>
      </c>
      <c r="BJ10" s="45">
        <v>-0.28008938006987005</v>
      </c>
      <c r="BK10" s="45">
        <v>-1.0730130471855115</v>
      </c>
    </row>
    <row r="11" spans="1:63" ht="17.100000000000001" customHeight="1" x14ac:dyDescent="0.2">
      <c r="A11" s="72" t="s">
        <v>5</v>
      </c>
      <c r="B11" s="81"/>
      <c r="C11" s="45" t="e">
        <v>#DIV/0!</v>
      </c>
      <c r="D11" s="45" t="e">
        <v>#DIV/0!</v>
      </c>
      <c r="E11" s="45" t="e">
        <v>#DIV/0!</v>
      </c>
      <c r="F11" s="45" t="e">
        <v>#DIV/0!</v>
      </c>
      <c r="G11" s="45" t="e">
        <v>#DIV/0!</v>
      </c>
      <c r="H11" s="45" t="e">
        <v>#DIV/0!</v>
      </c>
      <c r="I11" s="45">
        <v>-2.3790194968995482</v>
      </c>
      <c r="J11" s="45">
        <v>10.428732163294185</v>
      </c>
      <c r="K11" s="45">
        <v>10.594288160544263</v>
      </c>
      <c r="L11" s="45">
        <v>0.72641726585516153</v>
      </c>
      <c r="M11" s="45">
        <v>-1.4135889647665545</v>
      </c>
      <c r="N11" s="45">
        <v>-1.563047870028722</v>
      </c>
      <c r="O11" s="45">
        <v>-0.81049534765368358</v>
      </c>
      <c r="P11" s="45">
        <v>2.8690274628119461</v>
      </c>
      <c r="Q11" s="45">
        <v>-0.1912892198920213</v>
      </c>
      <c r="R11" s="45">
        <v>-4.2391056552369193</v>
      </c>
      <c r="S11" s="45">
        <v>-0.27955244920649935</v>
      </c>
      <c r="T11" s="45">
        <v>10.64026678214951</v>
      </c>
      <c r="U11" s="45">
        <v>11.042308924861821</v>
      </c>
      <c r="V11" s="45">
        <v>2.0305433877883639</v>
      </c>
      <c r="W11" s="45">
        <v>-4.9923573225390978</v>
      </c>
      <c r="X11" s="45">
        <v>-0.21696428333179973</v>
      </c>
      <c r="Y11" s="45">
        <v>0.54901791161368063</v>
      </c>
      <c r="Z11" s="45">
        <v>-2.0572255124068239</v>
      </c>
      <c r="AA11" s="45">
        <v>1.6737904004664905</v>
      </c>
      <c r="AB11" s="45">
        <v>2.2051656480796877</v>
      </c>
      <c r="AC11" s="45">
        <v>-0.94718408742725524</v>
      </c>
      <c r="AD11" s="45">
        <v>0.78957072473844203</v>
      </c>
      <c r="AE11" s="45">
        <v>1.0446143787967488</v>
      </c>
      <c r="AF11" s="45">
        <v>-3.685232808396055</v>
      </c>
      <c r="AG11" s="45">
        <v>-1.38312829610715</v>
      </c>
      <c r="AH11" s="45">
        <v>2.6278039691998156</v>
      </c>
      <c r="AI11" s="45">
        <v>3.7301382600240407</v>
      </c>
      <c r="AJ11" s="45">
        <v>3.3310706383341548</v>
      </c>
      <c r="AK11" s="45">
        <v>3.0093505771017881</v>
      </c>
      <c r="AL11" s="45">
        <v>1.3454362189872171</v>
      </c>
      <c r="AM11" s="45">
        <v>0.53346885605305427</v>
      </c>
      <c r="AN11" s="45">
        <v>-0.43419215880139417</v>
      </c>
      <c r="AO11" s="45">
        <v>0.56235774025652496</v>
      </c>
      <c r="AP11" s="45">
        <v>2.3297520816175421</v>
      </c>
      <c r="AQ11" s="45">
        <v>1.9458358216086102</v>
      </c>
      <c r="AR11" s="45">
        <v>0.37409141894080289</v>
      </c>
      <c r="AS11" s="45">
        <v>-0.33176267194843234</v>
      </c>
      <c r="AT11" s="45">
        <v>0.65175336995846322</v>
      </c>
      <c r="AU11" s="45">
        <v>2.0617695386497381</v>
      </c>
      <c r="AV11" s="45">
        <v>2.1759581332991607</v>
      </c>
      <c r="AW11" s="45">
        <v>0.24340798723845314</v>
      </c>
      <c r="AX11" s="45">
        <v>-1.2426484815129091</v>
      </c>
      <c r="AY11" s="45">
        <v>-1.5506544040453596</v>
      </c>
      <c r="AZ11" s="45">
        <v>1.8570635640642985</v>
      </c>
      <c r="BA11" s="45">
        <v>3.6399238130961242</v>
      </c>
      <c r="BB11" s="45">
        <v>1.1532272166856927</v>
      </c>
      <c r="BC11" s="45">
        <v>-0.92749423443099221</v>
      </c>
      <c r="BD11" s="45">
        <v>-0.38142879057591061</v>
      </c>
      <c r="BE11" s="45">
        <v>1.115785263637048</v>
      </c>
      <c r="BF11" s="45">
        <v>2.608673741926304</v>
      </c>
      <c r="BG11" s="45">
        <v>1.4321198949565295</v>
      </c>
      <c r="BH11" s="45">
        <v>-0.72485291102303284</v>
      </c>
      <c r="BI11" s="45">
        <v>0.95991798675407747</v>
      </c>
      <c r="BJ11" s="45">
        <v>2.1183927677725256</v>
      </c>
      <c r="BK11" s="45">
        <v>1.5016967459172692</v>
      </c>
    </row>
    <row r="12" spans="1:63" ht="17.100000000000001" customHeight="1" x14ac:dyDescent="0.2">
      <c r="A12" s="72" t="s">
        <v>6</v>
      </c>
      <c r="B12" s="81"/>
      <c r="C12" s="45" t="e">
        <v>#DIV/0!</v>
      </c>
      <c r="D12" s="45" t="e">
        <v>#DIV/0!</v>
      </c>
      <c r="E12" s="45" t="e">
        <v>#DIV/0!</v>
      </c>
      <c r="F12" s="45" t="e">
        <v>#DIV/0!</v>
      </c>
      <c r="G12" s="45" t="e">
        <v>#DIV/0!</v>
      </c>
      <c r="H12" s="45" t="e">
        <v>#DIV/0!</v>
      </c>
      <c r="I12" s="45">
        <v>2.2456594485405601</v>
      </c>
      <c r="J12" s="45">
        <v>0.15794988224950846</v>
      </c>
      <c r="K12" s="45">
        <v>-0.30710154644059129</v>
      </c>
      <c r="L12" s="45">
        <v>-0.71084688747121705</v>
      </c>
      <c r="M12" s="45">
        <v>0.20382598252268735</v>
      </c>
      <c r="N12" s="45">
        <v>1.0446707896844654</v>
      </c>
      <c r="O12" s="45">
        <v>-1.0343440243102187</v>
      </c>
      <c r="P12" s="45">
        <v>-1.343502194667201</v>
      </c>
      <c r="Q12" s="45">
        <v>0.90056942380569716</v>
      </c>
      <c r="R12" s="45">
        <v>1.5271741304033082</v>
      </c>
      <c r="S12" s="45">
        <v>1.0226688985119914</v>
      </c>
      <c r="T12" s="45">
        <v>1.7931382710193011</v>
      </c>
      <c r="U12" s="45">
        <v>1.4764395506909</v>
      </c>
      <c r="V12" s="45">
        <v>2.2892537082586095E-2</v>
      </c>
      <c r="W12" s="45">
        <v>-1.0235360067310628</v>
      </c>
      <c r="X12" s="45">
        <v>-2.1674421145114309</v>
      </c>
      <c r="Y12" s="45">
        <v>-1.7038266514860401</v>
      </c>
      <c r="Z12" s="45">
        <v>-1.5666688540949991</v>
      </c>
      <c r="AA12" s="45">
        <v>-1.2781370144240078</v>
      </c>
      <c r="AB12" s="45">
        <v>1.4842343281583847</v>
      </c>
      <c r="AC12" s="45">
        <v>1.7972995190773888</v>
      </c>
      <c r="AD12" s="45">
        <v>0.12958989000011467</v>
      </c>
      <c r="AE12" s="45">
        <v>2.2390841120188076</v>
      </c>
      <c r="AF12" s="45">
        <v>2.021962178923542</v>
      </c>
      <c r="AG12" s="45">
        <v>0.52589446511761562</v>
      </c>
      <c r="AH12" s="45">
        <v>0.36109737268983366</v>
      </c>
      <c r="AI12" s="45">
        <v>-1.0550443347612126</v>
      </c>
      <c r="AJ12" s="45">
        <v>-1.9278616360327461</v>
      </c>
      <c r="AK12" s="45">
        <v>-1.6310205833102831</v>
      </c>
      <c r="AL12" s="45">
        <v>-4.1441877233645013</v>
      </c>
      <c r="AM12" s="45">
        <v>-9.1691468732619796</v>
      </c>
      <c r="AN12" s="45">
        <v>-11.409606239611803</v>
      </c>
      <c r="AO12" s="45">
        <v>-10.649150945755503</v>
      </c>
      <c r="AP12" s="45">
        <v>-0.81965638656986695</v>
      </c>
      <c r="AQ12" s="45">
        <v>10.179088771925571</v>
      </c>
      <c r="AR12" s="45">
        <v>14.242853921041965</v>
      </c>
      <c r="AS12" s="45">
        <v>13.577983735227871</v>
      </c>
      <c r="AT12" s="45">
        <v>9.94068137852231</v>
      </c>
      <c r="AU12" s="45">
        <v>2.6953886911865954</v>
      </c>
      <c r="AV12" s="45">
        <v>-2.5821943813632675</v>
      </c>
      <c r="AW12" s="45">
        <v>-4.2160793448257188</v>
      </c>
      <c r="AX12" s="45">
        <v>-4.87665010957683</v>
      </c>
      <c r="AY12" s="45">
        <v>-3.7729079987896985</v>
      </c>
      <c r="AZ12" s="45">
        <v>-1.1623271644688016</v>
      </c>
      <c r="BA12" s="45">
        <v>-1.3411500580053026</v>
      </c>
      <c r="BB12" s="45">
        <v>-3.4949894391653302</v>
      </c>
      <c r="BC12" s="45">
        <v>-0.90969966484254483</v>
      </c>
      <c r="BD12" s="45">
        <v>0.48120619657316954</v>
      </c>
      <c r="BE12" s="45">
        <v>5.0061077381191588E-2</v>
      </c>
      <c r="BF12" s="45">
        <v>3.6882621263992332</v>
      </c>
      <c r="BG12" s="45">
        <v>5.9739772593483176</v>
      </c>
      <c r="BH12" s="45">
        <v>4.6858553793259983</v>
      </c>
      <c r="BI12" s="45">
        <v>6.9024564472262018</v>
      </c>
      <c r="BJ12" s="45">
        <v>5.7402497113947293</v>
      </c>
      <c r="BK12" s="45">
        <v>3.2173427446813729</v>
      </c>
    </row>
    <row r="13" spans="1:63" s="163" customFormat="1" ht="17.100000000000001" customHeight="1" x14ac:dyDescent="0.2">
      <c r="A13" s="160" t="s">
        <v>93</v>
      </c>
      <c r="B13" s="161"/>
      <c r="C13" s="181" t="e">
        <v>#DIV/0!</v>
      </c>
      <c r="D13" s="181" t="e">
        <v>#DIV/0!</v>
      </c>
      <c r="E13" s="181" t="e">
        <v>#DIV/0!</v>
      </c>
      <c r="F13" s="181" t="e">
        <v>#DIV/0!</v>
      </c>
      <c r="G13" s="181" t="e">
        <v>#DIV/0!</v>
      </c>
      <c r="H13" s="181" t="e">
        <v>#DIV/0!</v>
      </c>
      <c r="I13" s="181">
        <v>1.201143072291444</v>
      </c>
      <c r="J13" s="181">
        <v>1.9103767083486156</v>
      </c>
      <c r="K13" s="181">
        <v>2.287261493028403</v>
      </c>
      <c r="L13" s="181">
        <v>3.0165855566020028</v>
      </c>
      <c r="M13" s="181">
        <v>3.3346879326602741</v>
      </c>
      <c r="N13" s="181">
        <v>1.0067906334741972</v>
      </c>
      <c r="O13" s="181">
        <v>-0.19143667055777636</v>
      </c>
      <c r="P13" s="181">
        <v>-0.14544833339525942</v>
      </c>
      <c r="Q13" s="181">
        <v>0.96071797830095118</v>
      </c>
      <c r="R13" s="181">
        <v>2.4631449368503366</v>
      </c>
      <c r="S13" s="181">
        <v>1.1408996315631192</v>
      </c>
      <c r="T13" s="181">
        <v>5.3408251243958205E-2</v>
      </c>
      <c r="U13" s="181">
        <v>-0.13052339232415555</v>
      </c>
      <c r="V13" s="181">
        <v>-0.14003596503785465</v>
      </c>
      <c r="W13" s="181">
        <v>-0.156719452548848</v>
      </c>
      <c r="X13" s="181">
        <v>-0.27035565914309556</v>
      </c>
      <c r="Y13" s="181">
        <v>1.0496815558769024</v>
      </c>
      <c r="Z13" s="181">
        <v>3.7777617432817268</v>
      </c>
      <c r="AA13" s="181">
        <v>3.3620248398014141</v>
      </c>
      <c r="AB13" s="181">
        <v>1.4456092581891511</v>
      </c>
      <c r="AC13" s="181">
        <v>1.1203502585912739</v>
      </c>
      <c r="AD13" s="181">
        <v>2.6254934008796305</v>
      </c>
      <c r="AE13" s="181">
        <v>3.3483423957661573</v>
      </c>
      <c r="AF13" s="181">
        <v>2.1780803977380803</v>
      </c>
      <c r="AG13" s="181">
        <v>-0.53312725477578926</v>
      </c>
      <c r="AH13" s="181">
        <v>-1.6055845860043161</v>
      </c>
      <c r="AI13" s="181">
        <v>-0.14100814354690572</v>
      </c>
      <c r="AJ13" s="181">
        <v>2.3718466434809349</v>
      </c>
      <c r="AK13" s="181">
        <v>3.0334255060949777</v>
      </c>
      <c r="AL13" s="181">
        <v>1.4754948494614561</v>
      </c>
      <c r="AM13" s="181">
        <v>9.5115370454368353E-2</v>
      </c>
      <c r="AN13" s="181">
        <v>8.1569452208940518E-2</v>
      </c>
      <c r="AO13" s="181">
        <v>1.3682237762404847</v>
      </c>
      <c r="AP13" s="181">
        <v>3.0747909097414539</v>
      </c>
      <c r="AQ13" s="181">
        <v>2.8391727528935595</v>
      </c>
      <c r="AR13" s="181">
        <v>1.5661522375068238</v>
      </c>
      <c r="AS13" s="181">
        <v>2.0988334480475768</v>
      </c>
      <c r="AT13" s="181">
        <v>2.324950563264383</v>
      </c>
      <c r="AU13" s="181">
        <v>2.4498182792892065</v>
      </c>
      <c r="AV13" s="181">
        <v>3.0042910218704089</v>
      </c>
      <c r="AW13" s="181">
        <v>1.3133748006114887</v>
      </c>
      <c r="AX13" s="181">
        <v>-1.3916932979069818</v>
      </c>
      <c r="AY13" s="181">
        <v>-0.46316782997717354</v>
      </c>
      <c r="AZ13" s="181">
        <v>0.81079324471240444</v>
      </c>
      <c r="BA13" s="181">
        <v>0.36431595728880772</v>
      </c>
      <c r="BB13" s="181">
        <v>0.20865526270243961</v>
      </c>
      <c r="BC13" s="181">
        <v>0.25598818325758277</v>
      </c>
      <c r="BD13" s="181">
        <v>1.5170618978422423</v>
      </c>
      <c r="BE13" s="181">
        <v>2.6334029537523618</v>
      </c>
      <c r="BF13" s="181">
        <v>2.1124686906006662</v>
      </c>
      <c r="BG13" s="181">
        <v>0.86806607691771731</v>
      </c>
      <c r="BH13" s="181">
        <v>-0.84948852131618846</v>
      </c>
      <c r="BI13" s="181">
        <v>-1.8621670901100229</v>
      </c>
      <c r="BJ13" s="181">
        <v>2.3346564568677675</v>
      </c>
      <c r="BK13" s="181">
        <v>5.1118914320068543</v>
      </c>
    </row>
    <row r="14" spans="1:63" ht="17.100000000000001" customHeight="1" x14ac:dyDescent="0.2">
      <c r="A14" s="72" t="s">
        <v>8</v>
      </c>
      <c r="B14" s="81"/>
      <c r="C14" s="45" t="e">
        <v>#DIV/0!</v>
      </c>
      <c r="D14" s="45" t="e">
        <v>#DIV/0!</v>
      </c>
      <c r="E14" s="45" t="e">
        <v>#DIV/0!</v>
      </c>
      <c r="F14" s="45" t="e">
        <v>#DIV/0!</v>
      </c>
      <c r="G14" s="45" t="e">
        <v>#DIV/0!</v>
      </c>
      <c r="H14" s="45" t="e">
        <v>#DIV/0!</v>
      </c>
      <c r="I14" s="45">
        <v>36.828113048659603</v>
      </c>
      <c r="J14" s="45">
        <v>21.324362132418951</v>
      </c>
      <c r="K14" s="45">
        <v>16.632046861296821</v>
      </c>
      <c r="L14" s="45">
        <v>17.618701150052463</v>
      </c>
      <c r="M14" s="45">
        <v>5.6330035590857586</v>
      </c>
      <c r="N14" s="45">
        <v>-15.842709590373094</v>
      </c>
      <c r="O14" s="45">
        <v>-30.874511041994658</v>
      </c>
      <c r="P14" s="45">
        <v>-24.793874784410875</v>
      </c>
      <c r="Q14" s="45">
        <v>22.854655660707412</v>
      </c>
      <c r="R14" s="45">
        <v>64.236160852365586</v>
      </c>
      <c r="S14" s="45">
        <v>35.00639841219062</v>
      </c>
      <c r="T14" s="45">
        <v>-4.7761230446361713</v>
      </c>
      <c r="U14" s="45">
        <v>-20.816456339712463</v>
      </c>
      <c r="V14" s="45">
        <v>-13.791060621462414</v>
      </c>
      <c r="W14" s="45">
        <v>-4.6163765520235156E-2</v>
      </c>
      <c r="X14" s="45">
        <v>3.2861431048275769</v>
      </c>
      <c r="Y14" s="45">
        <v>9.7474845698610544</v>
      </c>
      <c r="Z14" s="45">
        <v>11.17611243382024</v>
      </c>
      <c r="AA14" s="45">
        <v>0.15088537432790261</v>
      </c>
      <c r="AB14" s="45">
        <v>-2.0958242471723953</v>
      </c>
      <c r="AC14" s="45">
        <v>11.018137313755005</v>
      </c>
      <c r="AD14" s="45">
        <v>12.857008313999451</v>
      </c>
      <c r="AE14" s="45">
        <v>7.2294770846729195</v>
      </c>
      <c r="AF14" s="45">
        <v>8.6684574580460314</v>
      </c>
      <c r="AG14" s="45">
        <v>-1.6650746622085211</v>
      </c>
      <c r="AH14" s="45">
        <v>-14.060066337783528</v>
      </c>
      <c r="AI14" s="45">
        <v>-3.8686489711694083</v>
      </c>
      <c r="AJ14" s="45">
        <v>23.023626701064593</v>
      </c>
      <c r="AK14" s="45">
        <v>17.660663253812324</v>
      </c>
      <c r="AL14" s="45">
        <v>8.2799468692196232</v>
      </c>
      <c r="AM14" s="45">
        <v>-0.76711101906595802</v>
      </c>
      <c r="AN14" s="45">
        <v>-11.144836295504156</v>
      </c>
      <c r="AO14" s="45">
        <v>-11.958513157960082</v>
      </c>
      <c r="AP14" s="45">
        <v>14.089245134409678</v>
      </c>
      <c r="AQ14" s="45">
        <v>18.544734376302195</v>
      </c>
      <c r="AR14" s="45">
        <v>-3.2950959889368692</v>
      </c>
      <c r="AS14" s="45">
        <v>-1.694349340075918</v>
      </c>
      <c r="AT14" s="45">
        <v>7.4649738838090007</v>
      </c>
      <c r="AU14" s="45">
        <v>4.0854321685643402</v>
      </c>
      <c r="AV14" s="45">
        <v>9.5885464763233017</v>
      </c>
      <c r="AW14" s="45">
        <v>16.169948093630193</v>
      </c>
      <c r="AX14" s="45">
        <v>-2.8336074000317235</v>
      </c>
      <c r="AY14" s="45">
        <v>2.104774758680561</v>
      </c>
      <c r="AZ14" s="45">
        <v>9.9880248053436649</v>
      </c>
      <c r="BA14" s="45">
        <v>-6.5741683250030487</v>
      </c>
      <c r="BB14" s="45">
        <v>-21.87652429377086</v>
      </c>
      <c r="BC14" s="45">
        <v>-11.163131170376106</v>
      </c>
      <c r="BD14" s="45">
        <v>20.024040995507384</v>
      </c>
      <c r="BE14" s="45">
        <v>27.14627211923737</v>
      </c>
      <c r="BF14" s="45">
        <v>14.188067483288558</v>
      </c>
      <c r="BG14" s="45">
        <v>-4.2331839519283871</v>
      </c>
      <c r="BH14" s="45">
        <v>-22.030218238663192</v>
      </c>
      <c r="BI14" s="45">
        <v>-28.863858310854962</v>
      </c>
      <c r="BJ14" s="45">
        <v>57.558664814949402</v>
      </c>
      <c r="BK14" s="45">
        <v>71.09609648457473</v>
      </c>
    </row>
    <row r="15" spans="1:63" ht="17.100000000000001" customHeight="1" x14ac:dyDescent="0.2">
      <c r="A15" s="42" t="s">
        <v>9</v>
      </c>
      <c r="B15" s="81"/>
      <c r="C15" s="45" t="e">
        <v>#DIV/0!</v>
      </c>
      <c r="D15" s="45" t="e">
        <v>#DIV/0!</v>
      </c>
      <c r="E15" s="45" t="e">
        <v>#DIV/0!</v>
      </c>
      <c r="F15" s="45" t="e">
        <v>#DIV/0!</v>
      </c>
      <c r="G15" s="45" t="e">
        <v>#DIV/0!</v>
      </c>
      <c r="H15" s="45" t="e">
        <v>#DIV/0!</v>
      </c>
      <c r="I15" s="45">
        <v>2.2636906947396618</v>
      </c>
      <c r="J15" s="45">
        <v>3.9899794667942023</v>
      </c>
      <c r="K15" s="45">
        <v>2.9345259814685276</v>
      </c>
      <c r="L15" s="45">
        <v>1.6284369162200552</v>
      </c>
      <c r="M15" s="45">
        <v>1.2794488555823547</v>
      </c>
      <c r="N15" s="45">
        <v>-0.31766911970144696</v>
      </c>
      <c r="O15" s="45">
        <v>0.43772248654199153</v>
      </c>
      <c r="P15" s="45">
        <v>1.5731876163074476</v>
      </c>
      <c r="Q15" s="45">
        <v>1.4710233708739695</v>
      </c>
      <c r="R15" s="45">
        <v>-0.19184679725406939</v>
      </c>
      <c r="S15" s="45">
        <v>-1.3999503123017565</v>
      </c>
      <c r="T15" s="45">
        <v>-1.2565837108064914</v>
      </c>
      <c r="U15" s="45">
        <v>-0.39870460818491882</v>
      </c>
      <c r="V15" s="45">
        <v>-0.13952817103556336</v>
      </c>
      <c r="W15" s="45">
        <v>-0.76378321285087702</v>
      </c>
      <c r="X15" s="45">
        <v>-1.1894692775361482</v>
      </c>
      <c r="Y15" s="45">
        <v>0.99637807295285263</v>
      </c>
      <c r="Z15" s="45">
        <v>5.0198355545592266</v>
      </c>
      <c r="AA15" s="45">
        <v>4.6515435826067986</v>
      </c>
      <c r="AB15" s="45">
        <v>2.2835809161583009</v>
      </c>
      <c r="AC15" s="45">
        <v>1.1894632652443615</v>
      </c>
      <c r="AD15" s="45">
        <v>2.2824179852401594</v>
      </c>
      <c r="AE15" s="45">
        <v>3.5481909333570538</v>
      </c>
      <c r="AF15" s="45">
        <v>1.9060879455039315</v>
      </c>
      <c r="AG15" s="45">
        <v>-1.3350778854187006</v>
      </c>
      <c r="AH15" s="45">
        <v>-2.2913043926910515</v>
      </c>
      <c r="AI15" s="45">
        <v>-1.2057576569732498</v>
      </c>
      <c r="AJ15" s="45">
        <v>0.12947674339536253</v>
      </c>
      <c r="AK15" s="45">
        <v>1.9850070856940016</v>
      </c>
      <c r="AL15" s="45">
        <v>1.8432893522582372</v>
      </c>
      <c r="AM15" s="45">
        <v>0.45005200676078161</v>
      </c>
      <c r="AN15" s="45">
        <v>0.33998434349342688</v>
      </c>
      <c r="AO15" s="45">
        <v>1.5008000382932929</v>
      </c>
      <c r="AP15" s="45">
        <v>2.184020879022408</v>
      </c>
      <c r="AQ15" s="45">
        <v>1.8531200501999079</v>
      </c>
      <c r="AR15" s="45">
        <v>1.7654799107301056</v>
      </c>
      <c r="AS15" s="45">
        <v>2.2008583344794053</v>
      </c>
      <c r="AT15" s="45">
        <v>1.6599996004873052</v>
      </c>
      <c r="AU15" s="45">
        <v>2.5514040476726008</v>
      </c>
      <c r="AV15" s="45">
        <v>3.538736336166326</v>
      </c>
      <c r="AW15" s="45">
        <v>0.37089486003640815</v>
      </c>
      <c r="AX15" s="45">
        <v>-2.2942767747932691</v>
      </c>
      <c r="AY15" s="45">
        <v>-0.978311326315906</v>
      </c>
      <c r="AZ15" s="45">
        <v>-0.49423848283954852</v>
      </c>
      <c r="BA15" s="45">
        <v>-0.97307369549610723</v>
      </c>
      <c r="BB15" s="45">
        <v>0.26659119677092669</v>
      </c>
      <c r="BC15" s="45">
        <v>0.24798874738281018</v>
      </c>
      <c r="BD15" s="45">
        <v>1.1752747208550574</v>
      </c>
      <c r="BE15" s="45">
        <v>3.3748212904623598</v>
      </c>
      <c r="BF15" s="45">
        <v>3.0000349660883829</v>
      </c>
      <c r="BG15" s="45">
        <v>1.0998627999699195</v>
      </c>
      <c r="BH15" s="45">
        <v>-0.14889023891696551</v>
      </c>
      <c r="BI15" s="45">
        <v>-1.2735547969334071</v>
      </c>
      <c r="BJ15" s="45">
        <v>-0.80937014445298106</v>
      </c>
      <c r="BK15" s="45">
        <v>0.12787414269432862</v>
      </c>
    </row>
    <row r="16" spans="1:63" ht="17.100000000000001" customHeight="1" x14ac:dyDescent="0.2">
      <c r="A16" s="42" t="s">
        <v>10</v>
      </c>
      <c r="B16" s="81"/>
      <c r="C16" s="45" t="e">
        <v>#DIV/0!</v>
      </c>
      <c r="D16" s="45" t="e">
        <v>#DIV/0!</v>
      </c>
      <c r="E16" s="45" t="e">
        <v>#DIV/0!</v>
      </c>
      <c r="F16" s="45" t="e">
        <v>#DIV/0!</v>
      </c>
      <c r="G16" s="45" t="e">
        <v>#DIV/0!</v>
      </c>
      <c r="H16" s="45" t="e">
        <v>#DIV/0!</v>
      </c>
      <c r="I16" s="45">
        <v>1.7347058088329703</v>
      </c>
      <c r="J16" s="45">
        <v>2.8202187522838873</v>
      </c>
      <c r="K16" s="45">
        <v>3.2388306779179921</v>
      </c>
      <c r="L16" s="45">
        <v>2.8979351774167439</v>
      </c>
      <c r="M16" s="45">
        <v>2.5329242121203022</v>
      </c>
      <c r="N16" s="45">
        <v>1.2425597692863777</v>
      </c>
      <c r="O16" s="45">
        <v>-0.81946729147718278</v>
      </c>
      <c r="P16" s="45">
        <v>-1.7896366750182136</v>
      </c>
      <c r="Q16" s="45">
        <v>-1.4153780401720328</v>
      </c>
      <c r="R16" s="45">
        <v>19.79750405129861</v>
      </c>
      <c r="S16" s="45">
        <v>0.20951324690650086</v>
      </c>
      <c r="T16" s="45">
        <v>0.86488366162957853</v>
      </c>
      <c r="U16" s="45">
        <v>0.44902963465953682</v>
      </c>
      <c r="V16" s="45">
        <v>-0.31935693965361445</v>
      </c>
      <c r="W16" s="45">
        <v>-0.34605038494471829</v>
      </c>
      <c r="X16" s="45">
        <v>0.20818442136878446</v>
      </c>
      <c r="Y16" s="45">
        <v>0.47281298394428184</v>
      </c>
      <c r="Z16" s="45">
        <v>1.754759050820609</v>
      </c>
      <c r="AA16" s="45">
        <v>2.923648465729789</v>
      </c>
      <c r="AB16" s="45">
        <v>1.8612625677913108</v>
      </c>
      <c r="AC16" s="45">
        <v>0.41571331682193069</v>
      </c>
      <c r="AD16" s="45">
        <v>0.2009962446301472</v>
      </c>
      <c r="AE16" s="45">
        <v>0.63759431976320169</v>
      </c>
      <c r="AF16" s="45">
        <v>1.0456489672804548</v>
      </c>
      <c r="AG16" s="45">
        <v>1.1190313022313658</v>
      </c>
      <c r="AH16" s="45">
        <v>1.3357103374769475</v>
      </c>
      <c r="AI16" s="45">
        <v>1.9432649871027108</v>
      </c>
      <c r="AJ16" s="45">
        <v>2.4793002750150395</v>
      </c>
      <c r="AK16" s="45">
        <v>3.244725611759014</v>
      </c>
      <c r="AL16" s="45">
        <v>3.4215512811464954</v>
      </c>
      <c r="AM16" s="45">
        <v>2.1295716184746238</v>
      </c>
      <c r="AN16" s="45">
        <v>1.2818914359264744</v>
      </c>
      <c r="AO16" s="45">
        <v>0.62639525890455516</v>
      </c>
      <c r="AP16" s="45">
        <v>-0.57973421805441738</v>
      </c>
      <c r="AQ16" s="45">
        <v>-0.63582107198568716</v>
      </c>
      <c r="AR16" s="45">
        <v>0.22426327478628494</v>
      </c>
      <c r="AS16" s="45">
        <v>0.8010481278775794</v>
      </c>
      <c r="AT16" s="45">
        <v>2.0282844496395391</v>
      </c>
      <c r="AU16" s="45">
        <v>4.5007679878110052</v>
      </c>
      <c r="AV16" s="45">
        <v>4.8082828632178387</v>
      </c>
      <c r="AW16" s="45">
        <v>3.651009511288672</v>
      </c>
      <c r="AX16" s="45">
        <v>2.559407475599218</v>
      </c>
      <c r="AY16" s="45">
        <v>1.7133003495734211</v>
      </c>
      <c r="AZ16" s="45">
        <v>1.5262071391168641</v>
      </c>
      <c r="BA16" s="45">
        <v>2.1475603708321023</v>
      </c>
      <c r="BB16" s="45">
        <v>2.1227948519709328</v>
      </c>
      <c r="BC16" s="45">
        <v>1.1243984218193059</v>
      </c>
      <c r="BD16" s="45">
        <v>0.53466322768154217</v>
      </c>
      <c r="BE16" s="45">
        <v>0.36052726790438694</v>
      </c>
      <c r="BF16" s="45">
        <v>-0.14170679076764836</v>
      </c>
      <c r="BG16" s="45">
        <v>-0.22705726478381427</v>
      </c>
      <c r="BH16" s="45">
        <v>0.61947973982272586</v>
      </c>
      <c r="BI16" s="45">
        <v>1.0588460390763776</v>
      </c>
      <c r="BJ16" s="45">
        <v>1.6915312899045576</v>
      </c>
      <c r="BK16" s="45">
        <v>2.253170342832056</v>
      </c>
    </row>
    <row r="17" spans="1:63" ht="17.100000000000001" customHeight="1" x14ac:dyDescent="0.2">
      <c r="A17" s="42" t="s">
        <v>11</v>
      </c>
      <c r="B17" s="81"/>
      <c r="C17" s="45" t="e">
        <v>#DIV/0!</v>
      </c>
      <c r="D17" s="45" t="e">
        <v>#DIV/0!</v>
      </c>
      <c r="E17" s="45" t="e">
        <v>#DIV/0!</v>
      </c>
      <c r="F17" s="45" t="e">
        <v>#DIV/0!</v>
      </c>
      <c r="G17" s="45" t="e">
        <v>#DIV/0!</v>
      </c>
      <c r="H17" s="45" t="e">
        <v>#DIV/0!</v>
      </c>
      <c r="I17" s="45">
        <v>1.4379386930468918</v>
      </c>
      <c r="J17" s="45">
        <v>1.6185798957139452</v>
      </c>
      <c r="K17" s="45">
        <v>1.514125685218759</v>
      </c>
      <c r="L17" s="45">
        <v>1.4022299943925454</v>
      </c>
      <c r="M17" s="45">
        <v>1.4200160677539486</v>
      </c>
      <c r="N17" s="45">
        <v>1.6621736761393002</v>
      </c>
      <c r="O17" s="45">
        <v>1.6301498621864141</v>
      </c>
      <c r="P17" s="45">
        <v>1.4714715794773792</v>
      </c>
      <c r="Q17" s="45">
        <v>1.3100827709515706</v>
      </c>
      <c r="R17" s="45">
        <v>1.4504885543805024</v>
      </c>
      <c r="S17" s="45">
        <v>1.6781006880163707</v>
      </c>
      <c r="T17" s="45">
        <v>1.7017251717440063</v>
      </c>
      <c r="U17" s="45">
        <v>1.4444603487439922</v>
      </c>
      <c r="V17" s="45">
        <v>1.2066993428662354</v>
      </c>
      <c r="W17" s="45">
        <v>1.4772966079052319</v>
      </c>
      <c r="X17" s="45">
        <v>1.7633849894851616</v>
      </c>
      <c r="Y17" s="45">
        <v>1.6807727989065047</v>
      </c>
      <c r="Z17" s="45">
        <v>1.5076491077003817</v>
      </c>
      <c r="AA17" s="45">
        <v>1.4172159718886634</v>
      </c>
      <c r="AB17" s="45">
        <v>1.325753566120369</v>
      </c>
      <c r="AC17" s="45">
        <v>1.5798608308303042</v>
      </c>
      <c r="AD17" s="45">
        <v>1.7283567915262754</v>
      </c>
      <c r="AE17" s="45">
        <v>1.6300891251731509</v>
      </c>
      <c r="AF17" s="45">
        <v>1.470642747137707</v>
      </c>
      <c r="AG17" s="45">
        <v>1.4653739099127039</v>
      </c>
      <c r="AH17" s="45">
        <v>1.3626138910793451</v>
      </c>
      <c r="AI17" s="45">
        <v>1.375155783821036</v>
      </c>
      <c r="AJ17" s="45">
        <v>1.4663727840168228</v>
      </c>
      <c r="AK17" s="45">
        <v>1.4334792874741042</v>
      </c>
      <c r="AL17" s="45">
        <v>1.2517363685391247</v>
      </c>
      <c r="AM17" s="45">
        <v>1.0096124018948771</v>
      </c>
      <c r="AN17" s="45">
        <v>0.86686358219871806</v>
      </c>
      <c r="AO17" s="45">
        <v>0.84455549624515847</v>
      </c>
      <c r="AP17" s="45">
        <v>0.97663411580242165</v>
      </c>
      <c r="AQ17" s="45">
        <v>1.1260944917270255</v>
      </c>
      <c r="AR17" s="45">
        <v>1.325879242932726</v>
      </c>
      <c r="AS17" s="45">
        <v>1.2614626183368838</v>
      </c>
      <c r="AT17" s="45">
        <v>1.087588975982845</v>
      </c>
      <c r="AU17" s="45">
        <v>1.0036163831365075</v>
      </c>
      <c r="AV17" s="45">
        <v>0.91121636471127587</v>
      </c>
      <c r="AW17" s="45">
        <v>0.92787050694727036</v>
      </c>
      <c r="AX17" s="45">
        <v>1.0756109462386032</v>
      </c>
      <c r="AY17" s="45">
        <v>1.2171309680977682</v>
      </c>
      <c r="AZ17" s="45">
        <v>1.2421855069636667</v>
      </c>
      <c r="BA17" s="45">
        <v>1.1583425041163942</v>
      </c>
      <c r="BB17" s="45">
        <v>1.1278484239208852</v>
      </c>
      <c r="BC17" s="45">
        <v>1.2008883528024761</v>
      </c>
      <c r="BD17" s="45">
        <v>2.3860723085992186</v>
      </c>
      <c r="BE17" s="45">
        <v>1.431692386333161</v>
      </c>
      <c r="BF17" s="45">
        <v>1.3620057338301184</v>
      </c>
      <c r="BG17" s="45">
        <v>1.107414766801984</v>
      </c>
      <c r="BH17" s="45">
        <v>0.86249870777519444</v>
      </c>
      <c r="BI17" s="45">
        <v>0.84447943231460432</v>
      </c>
      <c r="BJ17" s="45">
        <v>0.98600680213860592</v>
      </c>
      <c r="BK17" s="45">
        <v>1.033420194219592</v>
      </c>
    </row>
    <row r="18" spans="1:63" ht="17.100000000000001" customHeight="1" x14ac:dyDescent="0.2">
      <c r="A18" s="72" t="s">
        <v>12</v>
      </c>
      <c r="B18" s="81"/>
      <c r="C18" s="45" t="e">
        <v>#DIV/0!</v>
      </c>
      <c r="D18" s="45" t="e">
        <v>#DIV/0!</v>
      </c>
      <c r="E18" s="45" t="e">
        <v>#DIV/0!</v>
      </c>
      <c r="F18" s="45" t="e">
        <v>#DIV/0!</v>
      </c>
      <c r="G18" s="45" t="e">
        <v>#DIV/0!</v>
      </c>
      <c r="H18" s="45" t="e">
        <v>#DIV/0!</v>
      </c>
      <c r="I18" s="45">
        <v>-5.5105073608944348</v>
      </c>
      <c r="J18" s="45">
        <v>-7.8506733084423903</v>
      </c>
      <c r="K18" s="45">
        <v>-2.4732725890905138</v>
      </c>
      <c r="L18" s="45">
        <v>6.8076564342864465</v>
      </c>
      <c r="M18" s="45">
        <v>12.141001036749888</v>
      </c>
      <c r="N18" s="45">
        <v>8.8200645668480515</v>
      </c>
      <c r="O18" s="45">
        <v>1.9508421529770503</v>
      </c>
      <c r="P18" s="45">
        <v>-3.3817506081024629</v>
      </c>
      <c r="Q18" s="45">
        <v>-2.2181612339789547</v>
      </c>
      <c r="R18" s="45">
        <v>1.9582850301865795</v>
      </c>
      <c r="S18" s="45">
        <v>4.2012429548029973</v>
      </c>
      <c r="T18" s="45">
        <v>4.440697308796282</v>
      </c>
      <c r="U18" s="45">
        <v>3.9833158278127723</v>
      </c>
      <c r="V18" s="45">
        <v>1.3974590900725614</v>
      </c>
      <c r="W18" s="45">
        <v>0.95022027736095804</v>
      </c>
      <c r="X18" s="45">
        <v>0.934325297661176</v>
      </c>
      <c r="Y18" s="45">
        <v>-7.3194490870898132E-2</v>
      </c>
      <c r="Z18" s="45">
        <v>0.65207220637735208</v>
      </c>
      <c r="AA18" s="45">
        <v>1.0164429631033034</v>
      </c>
      <c r="AB18" s="45">
        <v>-0.60628004429496007</v>
      </c>
      <c r="AC18" s="45">
        <v>-0.66164903903697114</v>
      </c>
      <c r="AD18" s="45">
        <v>2.9601617419708903</v>
      </c>
      <c r="AE18" s="45">
        <v>3.3971791960575315</v>
      </c>
      <c r="AF18" s="45">
        <v>2.3479955446765732</v>
      </c>
      <c r="AG18" s="45">
        <v>0.99131680773301145</v>
      </c>
      <c r="AH18" s="45">
        <v>1.0613292917309947</v>
      </c>
      <c r="AI18" s="45">
        <v>2.5449706613267953</v>
      </c>
      <c r="AJ18" s="45">
        <v>5.8860150599578942</v>
      </c>
      <c r="AK18" s="45">
        <v>3.7784824324220256</v>
      </c>
      <c r="AL18" s="45">
        <v>-1.2935621626862792</v>
      </c>
      <c r="AM18" s="45">
        <v>-1.5384636919309247</v>
      </c>
      <c r="AN18" s="45">
        <v>1.368744531534305</v>
      </c>
      <c r="AO18" s="45">
        <v>4.1487847586638482</v>
      </c>
      <c r="AP18" s="45">
        <v>5.2952851302705328</v>
      </c>
      <c r="AQ18" s="45">
        <v>3.9173420024446903</v>
      </c>
      <c r="AR18" s="45">
        <v>2.4684749583145926</v>
      </c>
      <c r="AS18" s="45">
        <v>3.1930089410425522</v>
      </c>
      <c r="AT18" s="45">
        <v>3.55109254989463</v>
      </c>
      <c r="AU18" s="45">
        <v>2.0007652502799678</v>
      </c>
      <c r="AV18" s="45">
        <v>0.71223752964295617</v>
      </c>
      <c r="AW18" s="45">
        <v>9.0239774153166863E-2</v>
      </c>
      <c r="AX18" s="45">
        <v>-0.43565250791098853</v>
      </c>
      <c r="AY18" s="45">
        <v>-0.91255916219352695</v>
      </c>
      <c r="AZ18" s="45">
        <v>1.4122311881234806</v>
      </c>
      <c r="BA18" s="45">
        <v>4.9569404304565134</v>
      </c>
      <c r="BB18" s="45">
        <v>4.8680131612059085</v>
      </c>
      <c r="BC18" s="45">
        <v>1.8920621495563061</v>
      </c>
      <c r="BD18" s="45">
        <v>-0.84703480887752258</v>
      </c>
      <c r="BE18" s="45">
        <v>-2.9630755156196509</v>
      </c>
      <c r="BF18" s="45">
        <v>-2.3653523045426672</v>
      </c>
      <c r="BG18" s="45">
        <v>1.9825608276479834</v>
      </c>
      <c r="BH18" s="45">
        <v>2.4153927322303703</v>
      </c>
      <c r="BI18" s="45">
        <v>0.85586475842913678</v>
      </c>
      <c r="BJ18" s="45">
        <v>2.1147216755529552</v>
      </c>
      <c r="BK18" s="45">
        <v>3.3740839921225341</v>
      </c>
    </row>
    <row r="19" spans="1:63" s="163" customFormat="1" ht="17.100000000000001" customHeight="1" x14ac:dyDescent="0.2">
      <c r="A19" s="160" t="s">
        <v>94</v>
      </c>
      <c r="B19" s="161"/>
      <c r="C19" s="181" t="e">
        <v>#DIV/0!</v>
      </c>
      <c r="D19" s="181" t="e">
        <v>#DIV/0!</v>
      </c>
      <c r="E19" s="181" t="e">
        <v>#DIV/0!</v>
      </c>
      <c r="F19" s="181" t="e">
        <v>#DIV/0!</v>
      </c>
      <c r="G19" s="181" t="e">
        <v>#DIV/0!</v>
      </c>
      <c r="H19" s="181" t="e">
        <v>#DIV/0!</v>
      </c>
      <c r="I19" s="181">
        <v>5.4165563005571959</v>
      </c>
      <c r="J19" s="181">
        <v>12.539649620035775</v>
      </c>
      <c r="K19" s="181">
        <v>1.2851398179290818</v>
      </c>
      <c r="L19" s="181">
        <v>0.82819723129139433</v>
      </c>
      <c r="M19" s="181">
        <v>-0.2329218950702483</v>
      </c>
      <c r="N19" s="181">
        <v>-1.7915401368310047</v>
      </c>
      <c r="O19" s="181">
        <v>0.10537556445624485</v>
      </c>
      <c r="P19" s="181">
        <v>1.5822849204942813</v>
      </c>
      <c r="Q19" s="181">
        <v>2.2669639514102613</v>
      </c>
      <c r="R19" s="181">
        <v>2.7155301262101306</v>
      </c>
      <c r="S19" s="181">
        <v>2.9312526697683472</v>
      </c>
      <c r="T19" s="181">
        <v>0.88620030452262188</v>
      </c>
      <c r="U19" s="181">
        <v>-0.9314137821944013</v>
      </c>
      <c r="V19" s="181">
        <v>-1.0848169518774764</v>
      </c>
      <c r="W19" s="181">
        <v>-0.50547570460616198</v>
      </c>
      <c r="X19" s="181">
        <v>-0.11644472362891678</v>
      </c>
      <c r="Y19" s="181">
        <v>2.8017721015822339</v>
      </c>
      <c r="Z19" s="181">
        <v>4.8438718711329987</v>
      </c>
      <c r="AA19" s="181">
        <v>1.2763109274064321</v>
      </c>
      <c r="AB19" s="181">
        <v>-0.39823997702034264</v>
      </c>
      <c r="AC19" s="181">
        <v>3.7136535819802585</v>
      </c>
      <c r="AD19" s="181">
        <v>1.9476927023219126</v>
      </c>
      <c r="AE19" s="181">
        <v>1.9590590489769077</v>
      </c>
      <c r="AF19" s="181">
        <v>2.2245203033056882</v>
      </c>
      <c r="AG19" s="181">
        <v>0.49897430257161979</v>
      </c>
      <c r="AH19" s="181">
        <v>-2.0898363726812863</v>
      </c>
      <c r="AI19" s="181">
        <v>-0.96514399804121798</v>
      </c>
      <c r="AJ19" s="181">
        <v>-0.18822207364701526</v>
      </c>
      <c r="AK19" s="181">
        <v>0.22815060089840244</v>
      </c>
      <c r="AL19" s="181">
        <v>1.8030085478496938</v>
      </c>
      <c r="AM19" s="181">
        <v>2.9741891589940117</v>
      </c>
      <c r="AN19" s="181">
        <v>2.8585332919008666</v>
      </c>
      <c r="AO19" s="181">
        <v>1.8944872189249562</v>
      </c>
      <c r="AP19" s="181">
        <v>1.0597830068507008</v>
      </c>
      <c r="AQ19" s="181">
        <v>1.492602318712466</v>
      </c>
      <c r="AR19" s="181">
        <v>1.4930230847407744</v>
      </c>
      <c r="AS19" s="181">
        <v>1.0909996184900184</v>
      </c>
      <c r="AT19" s="181">
        <v>1.1877498112086382</v>
      </c>
      <c r="AU19" s="181">
        <v>2.3945255554530531</v>
      </c>
      <c r="AV19" s="181">
        <v>2.4506320788614255</v>
      </c>
      <c r="AW19" s="181">
        <v>0.50671139251656783</v>
      </c>
      <c r="AX19" s="181">
        <v>-2.6268613890575665</v>
      </c>
      <c r="AY19" s="181">
        <v>-2.1551005758246644</v>
      </c>
      <c r="AZ19" s="181">
        <v>0.26325308326280439</v>
      </c>
      <c r="BA19" s="181">
        <v>2.3319584511963143</v>
      </c>
      <c r="BB19" s="181">
        <v>2.756785777841575</v>
      </c>
      <c r="BC19" s="181">
        <v>1.0841327905167786</v>
      </c>
      <c r="BD19" s="181">
        <v>-9.064239200500257E-2</v>
      </c>
      <c r="BE19" s="181">
        <v>0.98599124884506395</v>
      </c>
      <c r="BF19" s="181">
        <v>1.9787174796326967</v>
      </c>
      <c r="BG19" s="181">
        <v>1.559690903640365</v>
      </c>
      <c r="BH19" s="181">
        <v>1.1933934200725638</v>
      </c>
      <c r="BI19" s="181">
        <v>1.0294616190587469</v>
      </c>
      <c r="BJ19" s="181">
        <v>2.0501473513936386</v>
      </c>
      <c r="BK19" s="181">
        <v>3.0029521870291065</v>
      </c>
    </row>
    <row r="20" spans="1:63" ht="17.100000000000001" customHeight="1" x14ac:dyDescent="0.2">
      <c r="A20" s="82" t="s">
        <v>52</v>
      </c>
      <c r="B20" s="81"/>
      <c r="C20" s="45" t="e">
        <v>#DIV/0!</v>
      </c>
      <c r="D20" s="45" t="e">
        <v>#DIV/0!</v>
      </c>
      <c r="E20" s="45" t="e">
        <v>#DIV/0!</v>
      </c>
      <c r="F20" s="45" t="e">
        <v>#DIV/0!</v>
      </c>
      <c r="G20" s="45" t="e">
        <v>#DIV/0!</v>
      </c>
      <c r="H20" s="45" t="e">
        <v>#DIV/0!</v>
      </c>
      <c r="I20" s="45">
        <v>0.22648461084002758</v>
      </c>
      <c r="J20" s="45">
        <v>1.6771342929335464</v>
      </c>
      <c r="K20" s="45">
        <v>-0.77759555880275721</v>
      </c>
      <c r="L20" s="45">
        <v>-0.31320462711729169</v>
      </c>
      <c r="M20" s="45">
        <v>3.5681617234140317</v>
      </c>
      <c r="N20" s="45">
        <v>-0.26009425121099605</v>
      </c>
      <c r="O20" s="45">
        <v>-0.82407312415947453</v>
      </c>
      <c r="P20" s="45">
        <v>2.5562294743898262</v>
      </c>
      <c r="Q20" s="45">
        <v>3.0013923845865209</v>
      </c>
      <c r="R20" s="45">
        <v>2.6120854197140497</v>
      </c>
      <c r="S20" s="45">
        <v>5.0398690387217115</v>
      </c>
      <c r="T20" s="45">
        <v>0.18029037657629754</v>
      </c>
      <c r="U20" s="45">
        <v>-3.0807196015075977</v>
      </c>
      <c r="V20" s="45">
        <v>-1.5301806519074534</v>
      </c>
      <c r="W20" s="45">
        <v>0.10670110312505088</v>
      </c>
      <c r="X20" s="45">
        <v>-2.309655128209831</v>
      </c>
      <c r="Y20" s="45">
        <v>-0.24327326384285808</v>
      </c>
      <c r="Z20" s="45">
        <v>4.5682466400094102</v>
      </c>
      <c r="AA20" s="45">
        <v>1.2230240343506837</v>
      </c>
      <c r="AB20" s="45">
        <v>-1.1008943303658314</v>
      </c>
      <c r="AC20" s="45">
        <v>0.65476270429758454</v>
      </c>
      <c r="AD20" s="45">
        <v>1.6352737316984722</v>
      </c>
      <c r="AE20" s="45">
        <v>2.3989895807816852</v>
      </c>
      <c r="AF20" s="45">
        <v>4.3029632614537183</v>
      </c>
      <c r="AG20" s="45">
        <v>-0.33690788531498539</v>
      </c>
      <c r="AH20" s="45">
        <v>-4.6442189071566169</v>
      </c>
      <c r="AI20" s="45">
        <v>-2.7423994974361654</v>
      </c>
      <c r="AJ20" s="45">
        <v>-0.2594904499363837</v>
      </c>
      <c r="AK20" s="45">
        <v>1.0205765932740807</v>
      </c>
      <c r="AL20" s="45">
        <v>2.8365502403333576</v>
      </c>
      <c r="AM20" s="45">
        <v>1.9147373094835496</v>
      </c>
      <c r="AN20" s="45">
        <v>1.6668262661822197</v>
      </c>
      <c r="AO20" s="45">
        <v>2.4028329204977661</v>
      </c>
      <c r="AP20" s="45">
        <v>1.4837948400115319</v>
      </c>
      <c r="AQ20" s="45">
        <v>0.99568036141215455</v>
      </c>
      <c r="AR20" s="45">
        <v>1.1656752380818203</v>
      </c>
      <c r="AS20" s="45">
        <v>1.2202233092235115</v>
      </c>
      <c r="AT20" s="45">
        <v>0.89482844822021956</v>
      </c>
      <c r="AU20" s="45">
        <v>1.6146293681237767</v>
      </c>
      <c r="AV20" s="45">
        <v>1.4760648090895501</v>
      </c>
      <c r="AW20" s="45">
        <v>-0.61970685253177615</v>
      </c>
      <c r="AX20" s="45">
        <v>-4.2399655020326605</v>
      </c>
      <c r="AY20" s="45">
        <v>-3.2042948331807874</v>
      </c>
      <c r="AZ20" s="45">
        <v>-0.18303311962996061</v>
      </c>
      <c r="BA20" s="45">
        <v>0.51812597615099598</v>
      </c>
      <c r="BB20" s="45">
        <v>0.68701056859479248</v>
      </c>
      <c r="BC20" s="45">
        <v>0.24512984980009644</v>
      </c>
      <c r="BD20" s="45">
        <v>0.14718253952228366</v>
      </c>
      <c r="BE20" s="45">
        <v>2.8760463228790778</v>
      </c>
      <c r="BF20" s="45">
        <v>4.2067548388055487</v>
      </c>
      <c r="BG20" s="45">
        <v>1.3919555904873038</v>
      </c>
      <c r="BH20" s="45">
        <v>-0.36899110307350158</v>
      </c>
      <c r="BI20" s="45">
        <v>-0.50087535503224867</v>
      </c>
      <c r="BJ20" s="45">
        <v>2.2870422955820979</v>
      </c>
      <c r="BK20" s="45">
        <v>4.3391989249196072</v>
      </c>
    </row>
    <row r="21" spans="1:63" ht="17.100000000000001" customHeight="1" x14ac:dyDescent="0.2">
      <c r="A21" s="82" t="s">
        <v>53</v>
      </c>
      <c r="B21" s="81"/>
      <c r="C21" s="45" t="e">
        <v>#DIV/0!</v>
      </c>
      <c r="D21" s="45" t="e">
        <v>#DIV/0!</v>
      </c>
      <c r="E21" s="45" t="e">
        <v>#DIV/0!</v>
      </c>
      <c r="F21" s="45" t="e">
        <v>#DIV/0!</v>
      </c>
      <c r="G21" s="45" t="e">
        <v>#DIV/0!</v>
      </c>
      <c r="H21" s="45" t="e">
        <v>#DIV/0!</v>
      </c>
      <c r="I21" s="45">
        <v>-0.29694591764675149</v>
      </c>
      <c r="J21" s="45">
        <v>0.68848722526240191</v>
      </c>
      <c r="K21" s="45">
        <v>0.90498072213378578</v>
      </c>
      <c r="L21" s="45">
        <v>1.7908000614708097</v>
      </c>
      <c r="M21" s="45">
        <v>4.2827916699393231</v>
      </c>
      <c r="N21" s="45">
        <v>5.660588462647409</v>
      </c>
      <c r="O21" s="45">
        <v>2.9183372846112166</v>
      </c>
      <c r="P21" s="45">
        <v>0.34074799966636871</v>
      </c>
      <c r="Q21" s="45">
        <v>-4.4663419215540401E-2</v>
      </c>
      <c r="R21" s="45">
        <v>-0.25241931679291785</v>
      </c>
      <c r="S21" s="45">
        <v>2.19245902735552</v>
      </c>
      <c r="T21" s="45">
        <v>3.0936029555060252</v>
      </c>
      <c r="U21" s="45">
        <v>0.63604127615777273</v>
      </c>
      <c r="V21" s="45">
        <v>-0.59265336016380843</v>
      </c>
      <c r="W21" s="45">
        <v>1.597254269843118</v>
      </c>
      <c r="X21" s="45">
        <v>2.1974777379685229</v>
      </c>
      <c r="Y21" s="45">
        <v>2.2009431315806349</v>
      </c>
      <c r="Z21" s="45">
        <v>2.0827608548309229</v>
      </c>
      <c r="AA21" s="45">
        <v>0.93301490602397674</v>
      </c>
      <c r="AB21" s="45">
        <v>0.73792801738290503</v>
      </c>
      <c r="AC21" s="45">
        <v>1.7669562723166221</v>
      </c>
      <c r="AD21" s="45">
        <v>2.6544656989318405</v>
      </c>
      <c r="AE21" s="45">
        <v>2.8325835928817877</v>
      </c>
      <c r="AF21" s="45">
        <v>2.942767619528186</v>
      </c>
      <c r="AG21" s="45">
        <v>1.7493708767543303</v>
      </c>
      <c r="AH21" s="45">
        <v>-0.43969199065614362</v>
      </c>
      <c r="AI21" s="45">
        <v>-1.1631742488754537</v>
      </c>
      <c r="AJ21" s="45">
        <v>0.24865448531110612</v>
      </c>
      <c r="AK21" s="45">
        <v>1.2952204448195337</v>
      </c>
      <c r="AL21" s="45">
        <v>2.3810892594772204</v>
      </c>
      <c r="AM21" s="45">
        <v>3.5980520658839055</v>
      </c>
      <c r="AN21" s="45">
        <v>3.450342228264569</v>
      </c>
      <c r="AO21" s="45">
        <v>2.2206463258426012</v>
      </c>
      <c r="AP21" s="45">
        <v>2.2685509192817532</v>
      </c>
      <c r="AQ21" s="45">
        <v>0.83347230491492841</v>
      </c>
      <c r="AR21" s="45">
        <v>-1.3377234348290745</v>
      </c>
      <c r="AS21" s="45">
        <v>-1.1820846618372682</v>
      </c>
      <c r="AT21" s="45">
        <v>1.1843693383995157</v>
      </c>
      <c r="AU21" s="45">
        <v>2.3151421380455561</v>
      </c>
      <c r="AV21" s="45">
        <v>0.82693097759394263</v>
      </c>
      <c r="AW21" s="45">
        <v>-2.0413103171382008</v>
      </c>
      <c r="AX21" s="45">
        <v>-4.8822395207390841</v>
      </c>
      <c r="AY21" s="45">
        <v>-2.5532223457297998</v>
      </c>
      <c r="AZ21" s="45">
        <v>1.9265965303750576</v>
      </c>
      <c r="BA21" s="45">
        <v>2.4718847189920901</v>
      </c>
      <c r="BB21" s="45">
        <v>0.91314823896058162</v>
      </c>
      <c r="BC21" s="45">
        <v>-0.40329643385329517</v>
      </c>
      <c r="BD21" s="45">
        <v>-1.8538662512801451</v>
      </c>
      <c r="BE21" s="45">
        <v>-0.73588991947232119</v>
      </c>
      <c r="BF21" s="45">
        <v>-9.2240523006825725E-2</v>
      </c>
      <c r="BG21" s="45">
        <v>-2.9301166751055763</v>
      </c>
      <c r="BH21" s="45">
        <v>-2.707844861888109</v>
      </c>
      <c r="BI21" s="45">
        <v>-0.27445778130279486</v>
      </c>
      <c r="BJ21" s="45">
        <v>-0.53044143312840353</v>
      </c>
      <c r="BK21" s="45">
        <v>-1.4520267026745581</v>
      </c>
    </row>
    <row r="22" spans="1:63" ht="17.100000000000001" customHeight="1" x14ac:dyDescent="0.2">
      <c r="A22" s="82" t="s">
        <v>55</v>
      </c>
      <c r="B22" s="81"/>
      <c r="C22" s="45" t="e">
        <v>#DIV/0!</v>
      </c>
      <c r="D22" s="45" t="e">
        <v>#DIV/0!</v>
      </c>
      <c r="E22" s="45" t="e">
        <v>#DIV/0!</v>
      </c>
      <c r="F22" s="45" t="e">
        <v>#DIV/0!</v>
      </c>
      <c r="G22" s="45" t="e">
        <v>#DIV/0!</v>
      </c>
      <c r="H22" s="45" t="e">
        <v>#DIV/0!</v>
      </c>
      <c r="I22" s="45">
        <v>1.5878574121230171</v>
      </c>
      <c r="J22" s="45">
        <v>0.44805073542950602</v>
      </c>
      <c r="K22" s="45">
        <v>-1.5584861943628181</v>
      </c>
      <c r="L22" s="45">
        <v>8.9816262788522394E-2</v>
      </c>
      <c r="M22" s="45">
        <v>4.5220559371307978</v>
      </c>
      <c r="N22" s="45">
        <v>6.536384653664129</v>
      </c>
      <c r="O22" s="45">
        <v>4.1385392722304015</v>
      </c>
      <c r="P22" s="45">
        <v>2.1823455277469206</v>
      </c>
      <c r="Q22" s="45">
        <v>-0.64884546715694436</v>
      </c>
      <c r="R22" s="45">
        <v>-1.7703258929008814</v>
      </c>
      <c r="S22" s="45">
        <v>2.1193543776641066</v>
      </c>
      <c r="T22" s="45">
        <v>2.4560254058230591</v>
      </c>
      <c r="U22" s="45">
        <v>-0.26990482625688372</v>
      </c>
      <c r="V22" s="45">
        <v>0.78584274886139838</v>
      </c>
      <c r="W22" s="45">
        <v>2.8686192404738353</v>
      </c>
      <c r="X22" s="45">
        <v>3.0431270093346452</v>
      </c>
      <c r="Y22" s="45">
        <v>5.010982538309805</v>
      </c>
      <c r="Z22" s="45">
        <v>3.408266383698022</v>
      </c>
      <c r="AA22" s="45">
        <v>-0.81607054185864891</v>
      </c>
      <c r="AB22" s="45">
        <v>-3.0165491059324978</v>
      </c>
      <c r="AC22" s="45">
        <v>-1.5984564328867301</v>
      </c>
      <c r="AD22" s="45">
        <v>0.1813070372604475</v>
      </c>
      <c r="AE22" s="45">
        <v>0.56054262472489125</v>
      </c>
      <c r="AF22" s="45">
        <v>0.50497620703489066</v>
      </c>
      <c r="AG22" s="45">
        <v>3.7384943291622452</v>
      </c>
      <c r="AH22" s="45">
        <v>4.8061747179550585</v>
      </c>
      <c r="AI22" s="45">
        <v>3.3826109544090155</v>
      </c>
      <c r="AJ22" s="45">
        <v>4.7074487506643115</v>
      </c>
      <c r="AK22" s="45">
        <v>4.7734137700472523</v>
      </c>
      <c r="AL22" s="45">
        <v>4.0295316314341356</v>
      </c>
      <c r="AM22" s="45">
        <v>5.1082629286267389</v>
      </c>
      <c r="AN22" s="45">
        <v>3.3819725543476675</v>
      </c>
      <c r="AO22" s="45">
        <v>-7.3911346754940155E-2</v>
      </c>
      <c r="AP22" s="45">
        <v>-0.4260461013638972</v>
      </c>
      <c r="AQ22" s="45">
        <v>0.91370527431158255</v>
      </c>
      <c r="AR22" s="45">
        <v>-0.14361813053874739</v>
      </c>
      <c r="AS22" s="45">
        <v>-1.1012083671117501</v>
      </c>
      <c r="AT22" s="45">
        <v>-0.11314891891526235</v>
      </c>
      <c r="AU22" s="45">
        <v>3.9417584990829146</v>
      </c>
      <c r="AV22" s="45">
        <v>4.3083398282273588</v>
      </c>
      <c r="AW22" s="45">
        <v>-1.3854772093776946</v>
      </c>
      <c r="AX22" s="45">
        <v>-7.5814504296859653</v>
      </c>
      <c r="AY22" s="45">
        <v>-8.9100227027850138</v>
      </c>
      <c r="AZ22" s="45">
        <v>-6.0135880714020207</v>
      </c>
      <c r="BA22" s="45">
        <v>3.8856863855669888</v>
      </c>
      <c r="BB22" s="45">
        <v>7.9574137122233601</v>
      </c>
      <c r="BC22" s="45">
        <v>1.5837454609036294</v>
      </c>
      <c r="BD22" s="45">
        <v>-3.3147599446051168</v>
      </c>
      <c r="BE22" s="45">
        <v>-4.0484326683597587</v>
      </c>
      <c r="BF22" s="45">
        <v>-3.1626423311870377</v>
      </c>
      <c r="BG22" s="45">
        <v>0.85781187831608374</v>
      </c>
      <c r="BH22" s="45">
        <v>5.1155067480758598</v>
      </c>
      <c r="BI22" s="45">
        <v>3.8031149155388411</v>
      </c>
      <c r="BJ22" s="45">
        <v>7.9441999892735815</v>
      </c>
      <c r="BK22" s="45">
        <v>10.312855765253403</v>
      </c>
    </row>
    <row r="23" spans="1:63" ht="17.100000000000001" customHeight="1" x14ac:dyDescent="0.2">
      <c r="A23" s="82" t="s">
        <v>54</v>
      </c>
      <c r="B23" s="81"/>
      <c r="C23" s="45" t="e">
        <v>#DIV/0!</v>
      </c>
      <c r="D23" s="45" t="e">
        <v>#DIV/0!</v>
      </c>
      <c r="E23" s="45" t="e">
        <v>#DIV/0!</v>
      </c>
      <c r="F23" s="45" t="e">
        <v>#DIV/0!</v>
      </c>
      <c r="G23" s="45" t="e">
        <v>#DIV/0!</v>
      </c>
      <c r="H23" s="45" t="e">
        <v>#DIV/0!</v>
      </c>
      <c r="I23" s="45">
        <v>16.709196952241069</v>
      </c>
      <c r="J23" s="45">
        <v>9.6820909416563961</v>
      </c>
      <c r="K23" s="45">
        <v>4.3732671909834986</v>
      </c>
      <c r="L23" s="45">
        <v>3.3568015542698504</v>
      </c>
      <c r="M23" s="45">
        <v>-0.60761164705732673</v>
      </c>
      <c r="N23" s="45">
        <v>3.8511044556164276</v>
      </c>
      <c r="O23" s="45">
        <v>7.6367059535374704</v>
      </c>
      <c r="P23" s="45">
        <v>4.398946383066038</v>
      </c>
      <c r="Q23" s="45">
        <v>4.9690980156900766</v>
      </c>
      <c r="R23" s="45">
        <v>5.6296433635711685</v>
      </c>
      <c r="S23" s="45">
        <v>1.980731378661682</v>
      </c>
      <c r="T23" s="45">
        <v>2.0236471983329896</v>
      </c>
      <c r="U23" s="45">
        <v>6.2751771559501623</v>
      </c>
      <c r="V23" s="45">
        <v>5.5403178084736382</v>
      </c>
      <c r="W23" s="45">
        <v>6.1032912261794969</v>
      </c>
      <c r="X23" s="45">
        <v>4.9680803376250582</v>
      </c>
      <c r="Y23" s="45">
        <v>0.37684362607155464</v>
      </c>
      <c r="Z23" s="45">
        <v>-1.50993616096321</v>
      </c>
      <c r="AA23" s="45">
        <v>-0.64759765936237557</v>
      </c>
      <c r="AB23" s="45">
        <v>-1.0704703243803237</v>
      </c>
      <c r="AC23" s="45">
        <v>-0.26733775764908874</v>
      </c>
      <c r="AD23" s="45">
        <v>2.1259287840196039</v>
      </c>
      <c r="AE23" s="45">
        <v>2.9906277954271587</v>
      </c>
      <c r="AF23" s="45">
        <v>4.8154887865790919</v>
      </c>
      <c r="AG23" s="45">
        <v>3.0351122796005381</v>
      </c>
      <c r="AH23" s="45">
        <v>2.4628000460017674</v>
      </c>
      <c r="AI23" s="45">
        <v>4.981685436993244</v>
      </c>
      <c r="AJ23" s="45">
        <v>6.0009900324274001</v>
      </c>
      <c r="AK23" s="45">
        <v>5.4176106351654152</v>
      </c>
      <c r="AL23" s="45">
        <v>3.9949745259652669</v>
      </c>
      <c r="AM23" s="45">
        <v>1.5841752492240513</v>
      </c>
      <c r="AN23" s="45">
        <v>1.4388160160818453</v>
      </c>
      <c r="AO23" s="45">
        <v>3.8937838691821991</v>
      </c>
      <c r="AP23" s="45">
        <v>2.7567707782563122</v>
      </c>
      <c r="AQ23" s="45">
        <v>-2.546864228652812</v>
      </c>
      <c r="AR23" s="45">
        <v>-6.0842978905213503</v>
      </c>
      <c r="AS23" s="45">
        <v>-3.7967812308358773</v>
      </c>
      <c r="AT23" s="45">
        <v>1.0709976324650317</v>
      </c>
      <c r="AU23" s="45">
        <v>8.719856838392781</v>
      </c>
      <c r="AV23" s="45">
        <v>12.380204591427457</v>
      </c>
      <c r="AW23" s="45">
        <v>4.4821915209269703</v>
      </c>
      <c r="AX23" s="45">
        <v>-4.687034021495295</v>
      </c>
      <c r="AY23" s="45">
        <v>-2.6671289266346876</v>
      </c>
      <c r="AZ23" s="45">
        <v>4.4142188651510539</v>
      </c>
      <c r="BA23" s="45">
        <v>6.7946898709800196</v>
      </c>
      <c r="BB23" s="45">
        <v>6.7019911537176347</v>
      </c>
      <c r="BC23" s="45">
        <v>3.427971710578559</v>
      </c>
      <c r="BD23" s="45">
        <v>-0.46356041807690263</v>
      </c>
      <c r="BE23" s="45">
        <v>-0.26929227489280727</v>
      </c>
      <c r="BF23" s="45">
        <v>1.8709929902794853</v>
      </c>
      <c r="BG23" s="45">
        <v>1.0190905779352999</v>
      </c>
      <c r="BH23" s="45">
        <v>-0.12153706130724196</v>
      </c>
      <c r="BI23" s="45">
        <v>2.6603737028365604</v>
      </c>
      <c r="BJ23" s="45">
        <v>7.9538909238056066</v>
      </c>
      <c r="BK23" s="45">
        <v>8.995691782741023</v>
      </c>
    </row>
    <row r="24" spans="1:63" ht="17.100000000000001" customHeight="1" x14ac:dyDescent="0.2">
      <c r="A24" s="82" t="s">
        <v>72</v>
      </c>
      <c r="B24" s="81"/>
      <c r="C24" s="45" t="e">
        <v>#DIV/0!</v>
      </c>
      <c r="D24" s="45" t="e">
        <v>#DIV/0!</v>
      </c>
      <c r="E24" s="45" t="e">
        <v>#DIV/0!</v>
      </c>
      <c r="F24" s="45" t="e">
        <v>#DIV/0!</v>
      </c>
      <c r="G24" s="45" t="e">
        <v>#DIV/0!</v>
      </c>
      <c r="H24" s="45" t="e">
        <v>#DIV/0!</v>
      </c>
      <c r="I24" s="45">
        <v>26.536310163735386</v>
      </c>
      <c r="J24" s="45">
        <v>11.271605394427308</v>
      </c>
      <c r="K24" s="45">
        <v>5.2257590890744998</v>
      </c>
      <c r="L24" s="45">
        <v>1.1610201590481317</v>
      </c>
      <c r="M24" s="45">
        <v>-3.5581318061525757</v>
      </c>
      <c r="N24" s="45">
        <v>-1.6822208018347773</v>
      </c>
      <c r="O24" s="45">
        <v>1.6885664917727805</v>
      </c>
      <c r="P24" s="45">
        <v>2.5998353573797317E-2</v>
      </c>
      <c r="Q24" s="45">
        <v>0.86087333951767597</v>
      </c>
      <c r="R24" s="45">
        <v>2.5114503003135003</v>
      </c>
      <c r="S24" s="45">
        <v>1.9012742871901134</v>
      </c>
      <c r="T24" s="45">
        <v>1.6528738827007672</v>
      </c>
      <c r="U24" s="45">
        <v>1.984802215125403</v>
      </c>
      <c r="V24" s="45">
        <v>2.0918175917054027</v>
      </c>
      <c r="W24" s="45">
        <v>1.9952702324000038</v>
      </c>
      <c r="X24" s="45">
        <v>3.2374974762710673</v>
      </c>
      <c r="Y24" s="45">
        <v>6.6958962919776877</v>
      </c>
      <c r="Z24" s="45">
        <v>8.8570495882352329</v>
      </c>
      <c r="AA24" s="45">
        <v>4.73553563750444</v>
      </c>
      <c r="AB24" s="45">
        <v>1.1633344918863697</v>
      </c>
      <c r="AC24" s="45">
        <v>-0.12910957534295608</v>
      </c>
      <c r="AD24" s="45">
        <v>-0.5555793516567209</v>
      </c>
      <c r="AE24" s="45">
        <v>3.1552886845387151</v>
      </c>
      <c r="AF24" s="45">
        <v>5.855677826856609</v>
      </c>
      <c r="AG24" s="45">
        <v>2.72839039795163</v>
      </c>
      <c r="AH24" s="45">
        <v>-1.5612167050092829</v>
      </c>
      <c r="AI24" s="45">
        <v>-2.9000590757213618</v>
      </c>
      <c r="AJ24" s="45">
        <v>-3.9032553065410647</v>
      </c>
      <c r="AK24" s="45">
        <v>0.31748087960798976</v>
      </c>
      <c r="AL24" s="45">
        <v>4.038447436243775</v>
      </c>
      <c r="AM24" s="45">
        <v>1.9061553723281888</v>
      </c>
      <c r="AN24" s="45">
        <v>-0.35064108981259778</v>
      </c>
      <c r="AO24" s="45">
        <v>-1.8489661826653236</v>
      </c>
      <c r="AP24" s="45">
        <v>-0.90888048557951073</v>
      </c>
      <c r="AQ24" s="45">
        <v>2.5711899540949101</v>
      </c>
      <c r="AR24" s="45">
        <v>4.7682506259879576</v>
      </c>
      <c r="AS24" s="45">
        <v>3.1937035241424327</v>
      </c>
      <c r="AT24" s="45">
        <v>3.5034980953901895</v>
      </c>
      <c r="AU24" s="45">
        <v>5.3384561464766556</v>
      </c>
      <c r="AV24" s="45">
        <v>6.3479227924007287</v>
      </c>
      <c r="AW24" s="45">
        <v>1.6106114802102001</v>
      </c>
      <c r="AX24" s="45">
        <v>-3.9202674109240832</v>
      </c>
      <c r="AY24" s="45">
        <v>-2.7615699383693126</v>
      </c>
      <c r="AZ24" s="45">
        <v>2.0140945173255487</v>
      </c>
      <c r="BA24" s="45">
        <v>5.0367556933339053</v>
      </c>
      <c r="BB24" s="45">
        <v>3.7572312664775787</v>
      </c>
      <c r="BC24" s="45">
        <v>0.43508500835194308</v>
      </c>
      <c r="BD24" s="45">
        <v>-1.574267035072785</v>
      </c>
      <c r="BE24" s="45">
        <v>2.2656550159566802</v>
      </c>
      <c r="BF24" s="45">
        <v>4.4827079962260763</v>
      </c>
      <c r="BG24" s="45">
        <v>1.5094340817659591</v>
      </c>
      <c r="BH24" s="45">
        <v>-0.51780338340638998</v>
      </c>
      <c r="BI24" s="45">
        <v>1.7734136607739925</v>
      </c>
      <c r="BJ24" s="45">
        <v>5.8949405737395155</v>
      </c>
      <c r="BK24" s="45">
        <v>7.2379842950794249</v>
      </c>
    </row>
    <row r="25" spans="1:63" ht="17.100000000000001" customHeight="1" x14ac:dyDescent="0.2">
      <c r="A25" s="82" t="s">
        <v>14</v>
      </c>
      <c r="B25" s="81"/>
      <c r="C25" s="45" t="e">
        <v>#DIV/0!</v>
      </c>
      <c r="D25" s="45" t="e">
        <v>#DIV/0!</v>
      </c>
      <c r="E25" s="45" t="e">
        <v>#DIV/0!</v>
      </c>
      <c r="F25" s="45" t="e">
        <v>#DIV/0!</v>
      </c>
      <c r="G25" s="45" t="e">
        <v>#DIV/0!</v>
      </c>
      <c r="H25" s="45" t="e">
        <v>#DIV/0!</v>
      </c>
      <c r="I25" s="45">
        <v>3.9745860207029748</v>
      </c>
      <c r="J25" s="45">
        <v>3.61177785079001</v>
      </c>
      <c r="K25" s="45">
        <v>2.621275935076639</v>
      </c>
      <c r="L25" s="45">
        <v>1.1119676675379386</v>
      </c>
      <c r="M25" s="45">
        <v>-1.2764104996091485</v>
      </c>
      <c r="N25" s="45">
        <v>-2.211422202393587</v>
      </c>
      <c r="O25" s="45">
        <v>-1.3969212096362815</v>
      </c>
      <c r="P25" s="45">
        <v>0.68239156825351532</v>
      </c>
      <c r="Q25" s="45">
        <v>2.6082253047946535</v>
      </c>
      <c r="R25" s="45">
        <v>3.8360914341669661</v>
      </c>
      <c r="S25" s="45">
        <v>3.4096170705188777</v>
      </c>
      <c r="T25" s="45">
        <v>0.2647580023015017</v>
      </c>
      <c r="U25" s="45">
        <v>-0.46529840079103657</v>
      </c>
      <c r="V25" s="45">
        <v>0.9700495096403694</v>
      </c>
      <c r="W25" s="45">
        <v>1.55501868760346</v>
      </c>
      <c r="X25" s="45">
        <v>1.8421504823343371</v>
      </c>
      <c r="Y25" s="45">
        <v>2.5180379548144227</v>
      </c>
      <c r="Z25" s="45">
        <v>1.2031295997419367</v>
      </c>
      <c r="AA25" s="45">
        <v>0.64177161661231885</v>
      </c>
      <c r="AB25" s="45">
        <v>1.4083755632610329</v>
      </c>
      <c r="AC25" s="45">
        <v>1.696060093442342</v>
      </c>
      <c r="AD25" s="45">
        <v>2.3030823117937915</v>
      </c>
      <c r="AE25" s="45">
        <v>3.3264610590451715</v>
      </c>
      <c r="AF25" s="45">
        <v>1.9994738713946747</v>
      </c>
      <c r="AG25" s="45">
        <v>-0.13528964292595091</v>
      </c>
      <c r="AH25" s="45">
        <v>-2.6983638484778805E-2</v>
      </c>
      <c r="AI25" s="45">
        <v>-7.5605104115050725E-2</v>
      </c>
      <c r="AJ25" s="45">
        <v>-0.54844295356426542</v>
      </c>
      <c r="AK25" s="45">
        <v>0.50037640391427107</v>
      </c>
      <c r="AL25" s="45">
        <v>2.4822228795078116</v>
      </c>
      <c r="AM25" s="45">
        <v>2.9149394697020048</v>
      </c>
      <c r="AN25" s="45">
        <v>3.5750444163887174</v>
      </c>
      <c r="AO25" s="45">
        <v>3.2390797204839394</v>
      </c>
      <c r="AP25" s="45">
        <v>2.1017672290405409</v>
      </c>
      <c r="AQ25" s="45">
        <v>2.8116524645753094</v>
      </c>
      <c r="AR25" s="45">
        <v>3.8069583664088302</v>
      </c>
      <c r="AS25" s="45">
        <v>2.5751978949263732</v>
      </c>
      <c r="AT25" s="45">
        <v>5.0464814031325744E-2</v>
      </c>
      <c r="AU25" s="45">
        <v>-0.34586556467420815</v>
      </c>
      <c r="AV25" s="45">
        <v>0.70508465721454971</v>
      </c>
      <c r="AW25" s="45">
        <v>3.0018736076772745</v>
      </c>
      <c r="AX25" s="45">
        <v>2.7815393124749344</v>
      </c>
      <c r="AY25" s="45">
        <v>1.009649371415744</v>
      </c>
      <c r="AZ25" s="45">
        <v>-0.46383179645249628</v>
      </c>
      <c r="BA25" s="45">
        <v>0.18476330597747559</v>
      </c>
      <c r="BB25" s="45">
        <v>1.5338118543044565</v>
      </c>
      <c r="BC25" s="45">
        <v>2.337541379843544</v>
      </c>
      <c r="BD25" s="45">
        <v>2.6336929190225788</v>
      </c>
      <c r="BE25" s="45">
        <v>2.3734424459056491</v>
      </c>
      <c r="BF25" s="45">
        <v>2.3038534271705657</v>
      </c>
      <c r="BG25" s="45">
        <v>2.241961293218564</v>
      </c>
      <c r="BH25" s="45">
        <v>2.0771987952011184</v>
      </c>
      <c r="BI25" s="45">
        <v>1.0156786980452193</v>
      </c>
      <c r="BJ25" s="45">
        <v>1.0955609433891622</v>
      </c>
      <c r="BK25" s="45">
        <v>1.5483120385473059</v>
      </c>
    </row>
    <row r="26" spans="1:63" ht="17.100000000000001" customHeight="1" x14ac:dyDescent="0.2">
      <c r="A26" s="82" t="s">
        <v>56</v>
      </c>
      <c r="B26" s="81"/>
      <c r="C26" s="45" t="e">
        <v>#DIV/0!</v>
      </c>
      <c r="D26" s="45" t="e">
        <v>#DIV/0!</v>
      </c>
      <c r="E26" s="45" t="e">
        <v>#DIV/0!</v>
      </c>
      <c r="F26" s="45" t="e">
        <v>#DIV/0!</v>
      </c>
      <c r="G26" s="45" t="e">
        <v>#DIV/0!</v>
      </c>
      <c r="H26" s="45" t="e">
        <v>#DIV/0!</v>
      </c>
      <c r="I26" s="45">
        <v>61.037192405313398</v>
      </c>
      <c r="J26" s="45">
        <v>232.62219208647696</v>
      </c>
      <c r="K26" s="45">
        <v>-0.82744517618734692</v>
      </c>
      <c r="L26" s="45">
        <v>-3.6394969932482368</v>
      </c>
      <c r="M26" s="45">
        <v>-17.224220990214256</v>
      </c>
      <c r="N26" s="45">
        <v>-22.228987792629027</v>
      </c>
      <c r="O26" s="45">
        <v>-8.140372132283213</v>
      </c>
      <c r="P26" s="45">
        <v>-0.33603839098462762</v>
      </c>
      <c r="Q26" s="45">
        <v>12.389823240225816</v>
      </c>
      <c r="R26" s="45">
        <v>19.759442407462302</v>
      </c>
      <c r="S26" s="45">
        <v>3.3368652952735944</v>
      </c>
      <c r="T26" s="45">
        <v>-5.011625607973702</v>
      </c>
      <c r="U26" s="45">
        <v>-7.353507762318678</v>
      </c>
      <c r="V26" s="45">
        <v>-9.5428197107289563</v>
      </c>
      <c r="W26" s="45">
        <v>-6.5251540625259068</v>
      </c>
      <c r="X26" s="45">
        <v>2.7885966610565305</v>
      </c>
      <c r="Y26" s="45">
        <v>12.345887022810075</v>
      </c>
      <c r="Z26" s="45">
        <v>13.634177912050504</v>
      </c>
      <c r="AA26" s="45">
        <v>-1.0522017025771602</v>
      </c>
      <c r="AB26" s="45">
        <v>-9.2018619717815771</v>
      </c>
      <c r="AC26" s="45">
        <v>-4.5372150610214828</v>
      </c>
      <c r="AD26" s="45">
        <v>-0.21602967497028613</v>
      </c>
      <c r="AE26" s="45">
        <v>-1.4148180718618786</v>
      </c>
      <c r="AF26" s="45">
        <v>3.1848101888456659</v>
      </c>
      <c r="AG26" s="45">
        <v>3.341919530150661</v>
      </c>
      <c r="AH26" s="45">
        <v>-4.4049513203640478</v>
      </c>
      <c r="AI26" s="45">
        <v>-5.9344907176168586</v>
      </c>
      <c r="AJ26" s="45">
        <v>-4.4771035267401116</v>
      </c>
      <c r="AK26" s="45">
        <v>-8.9752115523905616</v>
      </c>
      <c r="AL26" s="45">
        <v>-7.0106219755854404</v>
      </c>
      <c r="AM26" s="45">
        <v>3.2457801269546227</v>
      </c>
      <c r="AN26" s="45">
        <v>6.4499180334143924</v>
      </c>
      <c r="AO26" s="45">
        <v>2.9145664635508606</v>
      </c>
      <c r="AP26" s="45">
        <v>2.7113332323029926</v>
      </c>
      <c r="AQ26" s="45">
        <v>2.2609148161454096</v>
      </c>
      <c r="AR26" s="45">
        <v>-4.8064320123790916</v>
      </c>
      <c r="AS26" s="45">
        <v>-1.9774237768776182</v>
      </c>
      <c r="AT26" s="45">
        <v>11.725564310720781</v>
      </c>
      <c r="AU26" s="45">
        <v>15.494865347340635</v>
      </c>
      <c r="AV26" s="45">
        <v>4.6079174082318541</v>
      </c>
      <c r="AW26" s="45">
        <v>-8.5090375215308711</v>
      </c>
      <c r="AX26" s="45">
        <v>-15.60448345389811</v>
      </c>
      <c r="AY26" s="45">
        <v>-10.448640992917269</v>
      </c>
      <c r="AZ26" s="45">
        <v>4.9284287667045623</v>
      </c>
      <c r="BA26" s="45">
        <v>15.9253031747431</v>
      </c>
      <c r="BB26" s="45">
        <v>11.683598109205139</v>
      </c>
      <c r="BC26" s="45">
        <v>0.86794580275979527</v>
      </c>
      <c r="BD26" s="45">
        <v>-3.6520317505393862</v>
      </c>
      <c r="BE26" s="45">
        <v>-3.9200446487457685</v>
      </c>
      <c r="BF26" s="45">
        <v>-1.745666171574578</v>
      </c>
      <c r="BG26" s="45">
        <v>3.0437368026709155</v>
      </c>
      <c r="BH26" s="45">
        <v>8.2965411810842724</v>
      </c>
      <c r="BI26" s="45">
        <v>8.8320134329592292</v>
      </c>
      <c r="BJ26" s="45">
        <v>2.1419668047638396</v>
      </c>
      <c r="BK26" s="45">
        <v>-2.352858851707107</v>
      </c>
    </row>
    <row r="27" spans="1:63" ht="17.100000000000001" customHeight="1" x14ac:dyDescent="0.2">
      <c r="A27" s="82" t="s">
        <v>57</v>
      </c>
      <c r="B27" s="81"/>
      <c r="C27" s="45" t="e">
        <v>#DIV/0!</v>
      </c>
      <c r="D27" s="45" t="e">
        <v>#DIV/0!</v>
      </c>
      <c r="E27" s="45" t="e">
        <v>#DIV/0!</v>
      </c>
      <c r="F27" s="45" t="e">
        <v>#DIV/0!</v>
      </c>
      <c r="G27" s="45" t="e">
        <v>#DIV/0!</v>
      </c>
      <c r="H27" s="45" t="e">
        <v>#DIV/0!</v>
      </c>
      <c r="I27" s="45">
        <v>4.7787415908308262</v>
      </c>
      <c r="J27" s="45">
        <v>8.3850915946724882</v>
      </c>
      <c r="K27" s="45">
        <v>8.4671014042073232</v>
      </c>
      <c r="L27" s="45">
        <v>7.2697516180073363</v>
      </c>
      <c r="M27" s="45">
        <v>5.9244891567380442</v>
      </c>
      <c r="N27" s="45">
        <v>4.7585069483640385</v>
      </c>
      <c r="O27" s="45">
        <v>2.8625338756992136</v>
      </c>
      <c r="P27" s="45">
        <v>-0.42473400922168336</v>
      </c>
      <c r="Q27" s="45">
        <v>-4.4667277123453974</v>
      </c>
      <c r="R27" s="45">
        <v>-5.6668116455854234</v>
      </c>
      <c r="S27" s="45">
        <v>-3.6384857572608231</v>
      </c>
      <c r="T27" s="45">
        <v>-1.6292333370410805</v>
      </c>
      <c r="U27" s="45">
        <v>-1.8963494471758602</v>
      </c>
      <c r="V27" s="45">
        <v>-2.9221436860704553</v>
      </c>
      <c r="W27" s="45">
        <v>-1.6557592299611179</v>
      </c>
      <c r="X27" s="45">
        <v>1.495974808358036</v>
      </c>
      <c r="Y27" s="45">
        <v>4.9556256818417133</v>
      </c>
      <c r="Z27" s="45">
        <v>7.0068068654316029</v>
      </c>
      <c r="AA27" s="45">
        <v>8.7008149922426448</v>
      </c>
      <c r="AB27" s="45">
        <v>8.8415295851258069</v>
      </c>
      <c r="AC27" s="45">
        <v>6.2325512752757106</v>
      </c>
      <c r="AD27" s="45">
        <v>1.086917351805039</v>
      </c>
      <c r="AE27" s="45">
        <v>-4.2341719585887061</v>
      </c>
      <c r="AF27" s="45">
        <v>-5.2837928608854394</v>
      </c>
      <c r="AG27" s="45">
        <v>-1.768144729765353</v>
      </c>
      <c r="AH27" s="45">
        <v>-15.184207224245249</v>
      </c>
      <c r="AI27" s="45">
        <v>3.5155111147751716</v>
      </c>
      <c r="AJ27" s="45">
        <v>2.4025809125664432</v>
      </c>
      <c r="AK27" s="45">
        <v>1.4153439730018924</v>
      </c>
      <c r="AL27" s="45">
        <v>0.87410545127100114</v>
      </c>
      <c r="AM27" s="45">
        <v>0.83964270403136254</v>
      </c>
      <c r="AN27" s="45">
        <v>0.38167129384707454</v>
      </c>
      <c r="AO27" s="45">
        <v>0.67269460958414573</v>
      </c>
      <c r="AP27" s="45">
        <v>2.9121478548414403</v>
      </c>
      <c r="AQ27" s="45">
        <v>5.1231252654601267</v>
      </c>
      <c r="AR27" s="45">
        <v>4.6446855839037848</v>
      </c>
      <c r="AS27" s="45">
        <v>3.6861747926801636</v>
      </c>
      <c r="AT27" s="45">
        <v>4.2269304271068231</v>
      </c>
      <c r="AU27" s="45">
        <v>4.2994028592233446</v>
      </c>
      <c r="AV27" s="45">
        <v>3.3187048676536213</v>
      </c>
      <c r="AW27" s="45">
        <v>2.0041020120070252</v>
      </c>
      <c r="AX27" s="45">
        <v>-7.4817649367639465</v>
      </c>
      <c r="AY27" s="45">
        <v>1.909700748103349</v>
      </c>
      <c r="AZ27" s="45">
        <v>2.3941062726681395</v>
      </c>
      <c r="BA27" s="45">
        <v>1.9340999081271404</v>
      </c>
      <c r="BB27" s="45">
        <v>0.77018611729000597</v>
      </c>
      <c r="BC27" s="45">
        <v>-0.11028306387439457</v>
      </c>
      <c r="BD27" s="45">
        <v>0.17528841431875275</v>
      </c>
      <c r="BE27" s="45">
        <v>1.1528912272708691</v>
      </c>
      <c r="BF27" s="45">
        <v>1.9207913941022614</v>
      </c>
      <c r="BG27" s="45">
        <v>2.9732731217897657</v>
      </c>
      <c r="BH27" s="45">
        <v>4.3052126032973703</v>
      </c>
      <c r="BI27" s="45">
        <v>4.9625091289546397</v>
      </c>
      <c r="BJ27" s="45">
        <v>4.733209533742011</v>
      </c>
      <c r="BK27" s="45">
        <v>4.2331465352713371</v>
      </c>
    </row>
    <row r="28" spans="1:63" ht="17.100000000000001" customHeight="1" x14ac:dyDescent="0.2">
      <c r="A28" s="82" t="s">
        <v>15</v>
      </c>
      <c r="B28" s="81"/>
      <c r="C28" s="45" t="e">
        <v>#DIV/0!</v>
      </c>
      <c r="D28" s="45" t="e">
        <v>#DIV/0!</v>
      </c>
      <c r="E28" s="45" t="e">
        <v>#DIV/0!</v>
      </c>
      <c r="F28" s="45" t="e">
        <v>#DIV/0!</v>
      </c>
      <c r="G28" s="45" t="e">
        <v>#DIV/0!</v>
      </c>
      <c r="H28" s="45" t="e">
        <v>#DIV/0!</v>
      </c>
      <c r="I28" s="45">
        <v>16.285784591955355</v>
      </c>
      <c r="J28" s="45">
        <v>11.344308789510805</v>
      </c>
      <c r="K28" s="45">
        <v>7.7681038714598971</v>
      </c>
      <c r="L28" s="45">
        <v>3.9170867489635164</v>
      </c>
      <c r="M28" s="45">
        <v>0.18096589230678362</v>
      </c>
      <c r="N28" s="45">
        <v>-3.3030600591965831</v>
      </c>
      <c r="O28" s="45">
        <v>-3.7668645235350295</v>
      </c>
      <c r="P28" s="45">
        <v>-0.92897259529638454</v>
      </c>
      <c r="Q28" s="45">
        <v>0.35230948677817953</v>
      </c>
      <c r="R28" s="45">
        <v>0.90674351828827771</v>
      </c>
      <c r="S28" s="45">
        <v>1.7892300837646147</v>
      </c>
      <c r="T28" s="45">
        <v>0.58137906483626267</v>
      </c>
      <c r="U28" s="45">
        <v>-1.2971217472094732</v>
      </c>
      <c r="V28" s="45">
        <v>-0.61986758945444809</v>
      </c>
      <c r="W28" s="45">
        <v>-2.5473101279924082</v>
      </c>
      <c r="X28" s="45">
        <v>-4.1966322451802434</v>
      </c>
      <c r="Y28" s="45">
        <v>2.2634311159732468</v>
      </c>
      <c r="Z28" s="45">
        <v>8.3137040291932927</v>
      </c>
      <c r="AA28" s="45">
        <v>7.6227698755492179</v>
      </c>
      <c r="AB28" s="45">
        <v>7.3484441641270992</v>
      </c>
      <c r="AC28" s="45">
        <v>6.3553724125400723</v>
      </c>
      <c r="AD28" s="45">
        <v>1.125410123500048</v>
      </c>
      <c r="AE28" s="45">
        <v>-1.360569369681619</v>
      </c>
      <c r="AF28" s="45">
        <v>0.96693531393781118</v>
      </c>
      <c r="AG28" s="45">
        <v>2.19342359902015</v>
      </c>
      <c r="AH28" s="45">
        <v>3.8761329829719582</v>
      </c>
      <c r="AI28" s="45">
        <v>5.5118736438968252</v>
      </c>
      <c r="AJ28" s="45">
        <v>4.4704820047300586</v>
      </c>
      <c r="AK28" s="45">
        <v>3.5320430402630665</v>
      </c>
      <c r="AL28" s="45">
        <v>6.326005226799003</v>
      </c>
      <c r="AM28" s="45">
        <v>6.3267255379323206</v>
      </c>
      <c r="AN28" s="45">
        <v>2.587817702079831</v>
      </c>
      <c r="AO28" s="45">
        <v>-0.45934494519611624</v>
      </c>
      <c r="AP28" s="45">
        <v>-1.6684241715052894</v>
      </c>
      <c r="AQ28" s="45">
        <v>-1.5065296927675109</v>
      </c>
      <c r="AR28" s="45">
        <v>-0.13960552227541001</v>
      </c>
      <c r="AS28" s="45">
        <v>2.3611729019530792</v>
      </c>
      <c r="AT28" s="45">
        <v>4.7811506565430539</v>
      </c>
      <c r="AU28" s="45">
        <v>5.7004175511845778</v>
      </c>
      <c r="AV28" s="45">
        <v>4.4568809925306763</v>
      </c>
      <c r="AW28" s="45">
        <v>3.1406140230270996</v>
      </c>
      <c r="AX28" s="45">
        <v>2.6398716895405627</v>
      </c>
      <c r="AY28" s="45">
        <v>2.7000747538330483</v>
      </c>
      <c r="AZ28" s="45">
        <v>3.0887615117903389</v>
      </c>
      <c r="BA28" s="45">
        <v>1.9436974788758166</v>
      </c>
      <c r="BB28" s="45">
        <v>0.20523386932986831</v>
      </c>
      <c r="BC28" s="45">
        <v>0.39201823135825986</v>
      </c>
      <c r="BD28" s="45">
        <v>1.9157363320394083</v>
      </c>
      <c r="BE28" s="45">
        <v>2.5364960758918809</v>
      </c>
      <c r="BF28" s="45">
        <v>2.4109713925278831</v>
      </c>
      <c r="BG28" s="45">
        <v>2.2583608394042054</v>
      </c>
      <c r="BH28" s="45">
        <v>1.067065854088356</v>
      </c>
      <c r="BI28" s="45">
        <v>-0.21547053989706688</v>
      </c>
      <c r="BJ28" s="45">
        <v>-0.93088551523682339</v>
      </c>
      <c r="BK28" s="45">
        <v>-0.84502216692496912</v>
      </c>
    </row>
    <row r="29" spans="1:63" ht="17.100000000000001" customHeight="1" x14ac:dyDescent="0.2">
      <c r="A29" s="82" t="s">
        <v>16</v>
      </c>
      <c r="B29" s="81"/>
      <c r="C29" s="45" t="e">
        <v>#DIV/0!</v>
      </c>
      <c r="D29" s="45" t="e">
        <v>#DIV/0!</v>
      </c>
      <c r="E29" s="45" t="e">
        <v>#DIV/0!</v>
      </c>
      <c r="F29" s="45" t="e">
        <v>#DIV/0!</v>
      </c>
      <c r="G29" s="45" t="e">
        <v>#DIV/0!</v>
      </c>
      <c r="H29" s="45" t="e">
        <v>#DIV/0!</v>
      </c>
      <c r="I29" s="45">
        <v>-0.17135838606802123</v>
      </c>
      <c r="J29" s="45">
        <v>1.1959048507591108</v>
      </c>
      <c r="K29" s="45">
        <v>0.75619554114025878</v>
      </c>
      <c r="L29" s="45">
        <v>2.9229267538043446</v>
      </c>
      <c r="M29" s="45">
        <v>1.8322418990496026</v>
      </c>
      <c r="N29" s="45">
        <v>-0.42348994652993133</v>
      </c>
      <c r="O29" s="45">
        <v>2.1548366921133821</v>
      </c>
      <c r="P29" s="45">
        <v>3.4828871781869442</v>
      </c>
      <c r="Q29" s="45">
        <v>1.6948852563605898</v>
      </c>
      <c r="R29" s="45">
        <v>1.4763162363916393</v>
      </c>
      <c r="S29" s="45">
        <v>4.8951815101117679</v>
      </c>
      <c r="T29" s="45">
        <v>5.3969040231445442</v>
      </c>
      <c r="U29" s="45">
        <v>1.5652973595510211</v>
      </c>
      <c r="V29" s="45">
        <v>-3.3510245639444936</v>
      </c>
      <c r="W29" s="45">
        <v>-6.6784465672899973</v>
      </c>
      <c r="X29" s="45">
        <v>-5.2048943169698658</v>
      </c>
      <c r="Y29" s="45">
        <v>2.3730166919231799</v>
      </c>
      <c r="Z29" s="45">
        <v>6.7539394865377744</v>
      </c>
      <c r="AA29" s="45">
        <v>-0.1244555769296829</v>
      </c>
      <c r="AB29" s="45">
        <v>-6.5435045133608654</v>
      </c>
      <c r="AC29" s="45">
        <v>26.483439383347228</v>
      </c>
      <c r="AD29" s="45">
        <v>3.1568662584392948</v>
      </c>
      <c r="AE29" s="45">
        <v>4.0451947965254753</v>
      </c>
      <c r="AF29" s="45">
        <v>1.1867816635602324</v>
      </c>
      <c r="AG29" s="45">
        <v>-2.0748851181335848</v>
      </c>
      <c r="AH29" s="45">
        <v>-4.0757243374312635</v>
      </c>
      <c r="AI29" s="45">
        <v>-3.1393058782507199</v>
      </c>
      <c r="AJ29" s="45">
        <v>-2.2153988123311263</v>
      </c>
      <c r="AK29" s="45">
        <v>-3.7799013069961251</v>
      </c>
      <c r="AL29" s="45">
        <v>-3.2663393268797192</v>
      </c>
      <c r="AM29" s="45">
        <v>2.887177030291066</v>
      </c>
      <c r="AN29" s="45">
        <v>5.4751604879200277</v>
      </c>
      <c r="AO29" s="45">
        <v>2.379539280589138</v>
      </c>
      <c r="AP29" s="45">
        <v>-0.74823509973972469</v>
      </c>
      <c r="AQ29" s="45">
        <v>3.0465297715348338</v>
      </c>
      <c r="AR29" s="45">
        <v>6.8153442173891188</v>
      </c>
      <c r="AS29" s="45">
        <v>2.9581870741510752</v>
      </c>
      <c r="AT29" s="45">
        <v>-4.1289769100015921</v>
      </c>
      <c r="AU29" s="45">
        <v>-4.8064687759102886</v>
      </c>
      <c r="AV29" s="45">
        <v>0.59994917432073525</v>
      </c>
      <c r="AW29" s="45">
        <v>3.7578648101786349</v>
      </c>
      <c r="AX29" s="45">
        <v>1.6562998482817282</v>
      </c>
      <c r="AY29" s="45">
        <v>-5.7045838436712737</v>
      </c>
      <c r="AZ29" s="45">
        <v>-5.5098031371457417</v>
      </c>
      <c r="BA29" s="45">
        <v>2.3246529111479175</v>
      </c>
      <c r="BB29" s="45">
        <v>7.2657302502629584</v>
      </c>
      <c r="BC29" s="45">
        <v>1.0910795118727057</v>
      </c>
      <c r="BD29" s="45">
        <v>-3.6738419429896418</v>
      </c>
      <c r="BE29" s="45">
        <v>-1.8465475875739989</v>
      </c>
      <c r="BF29" s="45">
        <v>1.1263512227897454</v>
      </c>
      <c r="BG29" s="45">
        <v>4.4604770051472453</v>
      </c>
      <c r="BH29" s="45">
        <v>0.4270171617670071</v>
      </c>
      <c r="BI29" s="45">
        <v>-4.7647440569536403</v>
      </c>
      <c r="BJ29" s="45">
        <v>-1.0277248108947923</v>
      </c>
      <c r="BK29" s="45">
        <v>6.8306074087332025</v>
      </c>
    </row>
    <row r="30" spans="1:63" ht="17.100000000000001" customHeight="1" x14ac:dyDescent="0.2">
      <c r="A30" s="82" t="s">
        <v>58</v>
      </c>
      <c r="B30" s="81"/>
      <c r="C30" s="45" t="e">
        <v>#DIV/0!</v>
      </c>
      <c r="D30" s="45" t="e">
        <v>#DIV/0!</v>
      </c>
      <c r="E30" s="45" t="e">
        <v>#DIV/0!</v>
      </c>
      <c r="F30" s="45" t="e">
        <v>#DIV/0!</v>
      </c>
      <c r="G30" s="45" t="e">
        <v>#DIV/0!</v>
      </c>
      <c r="H30" s="45" t="e">
        <v>#DIV/0!</v>
      </c>
      <c r="I30" s="45">
        <v>9.2446621921731253</v>
      </c>
      <c r="J30" s="45">
        <v>3.9580294544492522</v>
      </c>
      <c r="K30" s="45">
        <v>0.63466217633609823</v>
      </c>
      <c r="L30" s="45">
        <v>0.43317718922089021</v>
      </c>
      <c r="M30" s="45">
        <v>2.2247215172719992</v>
      </c>
      <c r="N30" s="45">
        <v>0.55886967102372065</v>
      </c>
      <c r="O30" s="45">
        <v>-0.20179574826519886</v>
      </c>
      <c r="P30" s="45">
        <v>1.8902701228274754</v>
      </c>
      <c r="Q30" s="45">
        <v>1.7830629879273197</v>
      </c>
      <c r="R30" s="45">
        <v>-0.4350921940122876</v>
      </c>
      <c r="S30" s="45">
        <v>1.2910052454224941</v>
      </c>
      <c r="T30" s="45">
        <v>2.2623968771044112</v>
      </c>
      <c r="U30" s="45">
        <v>0.55694114874271783</v>
      </c>
      <c r="V30" s="45">
        <v>3.1890446652083071E-2</v>
      </c>
      <c r="W30" s="45">
        <v>-1.5977111840179026</v>
      </c>
      <c r="X30" s="45">
        <v>-3.7612153147497107</v>
      </c>
      <c r="Y30" s="45">
        <v>-0.2161870442286995</v>
      </c>
      <c r="Z30" s="45">
        <v>4.9561501551477649</v>
      </c>
      <c r="AA30" s="45">
        <v>3.1606712417526994</v>
      </c>
      <c r="AB30" s="45">
        <v>2.5619705406272564</v>
      </c>
      <c r="AC30" s="45">
        <v>5.4682731263411055</v>
      </c>
      <c r="AD30" s="45">
        <v>5.920071621134726</v>
      </c>
      <c r="AE30" s="45">
        <v>2.3311143748040442</v>
      </c>
      <c r="AF30" s="45">
        <v>-0.77908260825919617</v>
      </c>
      <c r="AG30" s="45">
        <v>-2.0169498254544727</v>
      </c>
      <c r="AH30" s="45">
        <v>-1.643521203780629</v>
      </c>
      <c r="AI30" s="45">
        <v>-1.6774127806170824</v>
      </c>
      <c r="AJ30" s="45">
        <v>-1.4007662355348449</v>
      </c>
      <c r="AK30" s="45">
        <v>0.21504329320520821</v>
      </c>
      <c r="AL30" s="45">
        <v>4.4150815523429143</v>
      </c>
      <c r="AM30" s="45">
        <v>6.7369310231689239</v>
      </c>
      <c r="AN30" s="45">
        <v>5.5418355773779959</v>
      </c>
      <c r="AO30" s="45">
        <v>3.4321159708909033</v>
      </c>
      <c r="AP30" s="45">
        <v>1.0209050184990964</v>
      </c>
      <c r="AQ30" s="45">
        <v>1.1700119926852937</v>
      </c>
      <c r="AR30" s="45">
        <v>0.97308734664964813</v>
      </c>
      <c r="AS30" s="45">
        <v>8.3021909787173165E-2</v>
      </c>
      <c r="AT30" s="45">
        <v>1.1668459876429838</v>
      </c>
      <c r="AU30" s="45">
        <v>2.4741860907787183</v>
      </c>
      <c r="AV30" s="45">
        <v>0.50524887333729396</v>
      </c>
      <c r="AW30" s="45">
        <v>-0.29194310097743204</v>
      </c>
      <c r="AX30" s="45">
        <v>-3.3598189263162048E-2</v>
      </c>
      <c r="AY30" s="45">
        <v>2.460384500671986</v>
      </c>
      <c r="AZ30" s="45">
        <v>3.0890913908448558</v>
      </c>
      <c r="BA30" s="45">
        <v>-0.78444411984678331</v>
      </c>
      <c r="BB30" s="45">
        <v>-1.53950736962708</v>
      </c>
      <c r="BC30" s="45">
        <v>1.3964648766060073</v>
      </c>
      <c r="BD30" s="45">
        <v>3.4811939778363943</v>
      </c>
      <c r="BE30" s="45">
        <v>4.6180259035649041</v>
      </c>
      <c r="BF30" s="45">
        <v>3.5859447526650712</v>
      </c>
      <c r="BG30" s="45">
        <v>0.30194990473710881</v>
      </c>
      <c r="BH30" s="45">
        <v>1.3125179659417174</v>
      </c>
      <c r="BI30" s="45">
        <v>2.5457892312027441</v>
      </c>
      <c r="BJ30" s="45">
        <v>-0.30691388896970651</v>
      </c>
      <c r="BK30" s="45">
        <v>-2.457513731680272</v>
      </c>
    </row>
    <row r="31" spans="1:63" ht="17.100000000000001" customHeight="1" x14ac:dyDescent="0.2">
      <c r="A31" s="82" t="s">
        <v>71</v>
      </c>
      <c r="B31" s="81"/>
      <c r="C31" s="45" t="e">
        <v>#DIV/0!</v>
      </c>
      <c r="D31" s="45" t="e">
        <v>#DIV/0!</v>
      </c>
      <c r="E31" s="45" t="e">
        <v>#DIV/0!</v>
      </c>
      <c r="F31" s="45" t="e">
        <v>#DIV/0!</v>
      </c>
      <c r="G31" s="45" t="e">
        <v>#DIV/0!</v>
      </c>
      <c r="H31" s="45" t="e">
        <v>#DIV/0!</v>
      </c>
      <c r="I31" s="45">
        <v>33.324692823297127</v>
      </c>
      <c r="J31" s="45">
        <v>27.265821026993088</v>
      </c>
      <c r="K31" s="45">
        <v>21.840401110342423</v>
      </c>
      <c r="L31" s="45">
        <v>19.493576948713233</v>
      </c>
      <c r="M31" s="45">
        <v>16.159177557820882</v>
      </c>
      <c r="N31" s="45">
        <v>-74.621318795772567</v>
      </c>
      <c r="O31" s="45">
        <v>32.815583743280641</v>
      </c>
      <c r="P31" s="45">
        <v>39.301728091400491</v>
      </c>
      <c r="Q31" s="45">
        <v>38.945616647723824</v>
      </c>
      <c r="R31" s="45">
        <v>17.344411750858548</v>
      </c>
      <c r="S31" s="45">
        <v>-1.0174495070396139</v>
      </c>
      <c r="T31" s="45">
        <v>-5.6236909386027545</v>
      </c>
      <c r="U31" s="45">
        <v>-10.420564206548477</v>
      </c>
      <c r="V31" s="45">
        <v>-11.274782121071691</v>
      </c>
      <c r="W31" s="45">
        <v>-0.77019983233956868</v>
      </c>
      <c r="X31" s="45">
        <v>7.1466941748530299</v>
      </c>
      <c r="Y31" s="45">
        <v>10.527475640943941</v>
      </c>
      <c r="Z31" s="45">
        <v>10.979349135178772</v>
      </c>
      <c r="AA31" s="45">
        <v>2.6856727541390457</v>
      </c>
      <c r="AB31" s="45">
        <v>-4.1426121343528184</v>
      </c>
      <c r="AC31" s="45">
        <v>-5.9725655233166535</v>
      </c>
      <c r="AD31" s="45">
        <v>4.2071390002501152</v>
      </c>
      <c r="AE31" s="45">
        <v>5.3229089730129964</v>
      </c>
      <c r="AF31" s="45">
        <v>-0.78013334451729754</v>
      </c>
      <c r="AG31" s="45">
        <v>-2.3403842952219645</v>
      </c>
      <c r="AH31" s="45">
        <v>-4.8575154849742175</v>
      </c>
      <c r="AI31" s="45">
        <v>-9.7492075663990647</v>
      </c>
      <c r="AJ31" s="45">
        <v>-1.3725943812744612</v>
      </c>
      <c r="AK31" s="45">
        <v>13.454490873303438</v>
      </c>
      <c r="AL31" s="45">
        <v>27.267659613790695</v>
      </c>
      <c r="AM31" s="45">
        <v>27.057637488474917</v>
      </c>
      <c r="AN31" s="45">
        <v>18.240811010231319</v>
      </c>
      <c r="AO31" s="45">
        <v>11.45668211762354</v>
      </c>
      <c r="AP31" s="45">
        <v>7.7230981760434414</v>
      </c>
      <c r="AQ31" s="45">
        <v>7.3733811476287547</v>
      </c>
      <c r="AR31" s="45">
        <v>4.0492717298848735</v>
      </c>
      <c r="AS31" s="45">
        <v>1.0753940961628405</v>
      </c>
      <c r="AT31" s="45">
        <v>-0.41735337118136151</v>
      </c>
      <c r="AU31" s="45">
        <v>-0.18210616478909758</v>
      </c>
      <c r="AV31" s="45">
        <v>-0.55340511837133066</v>
      </c>
      <c r="AW31" s="45">
        <v>0.66512757612762208</v>
      </c>
      <c r="AX31" s="45">
        <v>-8.2486044573516715</v>
      </c>
      <c r="AY31" s="45">
        <v>-15.191565943972707</v>
      </c>
      <c r="AZ31" s="45">
        <v>-6.9578618060477382</v>
      </c>
      <c r="BA31" s="45">
        <v>3.5936537986258399</v>
      </c>
      <c r="BB31" s="45">
        <v>7.47502628112513</v>
      </c>
      <c r="BC31" s="45">
        <v>11.278642240951097</v>
      </c>
      <c r="BD31" s="45">
        <v>0.88788997862079277</v>
      </c>
      <c r="BE31" s="45">
        <v>-13.847329291791644</v>
      </c>
      <c r="BF31" s="45">
        <v>-13.111085013924839</v>
      </c>
      <c r="BG31" s="45">
        <v>-7.1752709398189012</v>
      </c>
      <c r="BH31" s="45">
        <v>-1.0020722398876414</v>
      </c>
      <c r="BI31" s="45">
        <v>14.964603376973272</v>
      </c>
      <c r="BJ31" s="45">
        <v>22.564378611287218</v>
      </c>
      <c r="BK31" s="45">
        <v>17.032886992563711</v>
      </c>
    </row>
    <row r="32" spans="1:63" ht="17.100000000000001" customHeight="1" x14ac:dyDescent="0.2">
      <c r="A32" s="82" t="s">
        <v>17</v>
      </c>
      <c r="B32" s="81"/>
      <c r="C32" s="45" t="e">
        <v>#DIV/0!</v>
      </c>
      <c r="D32" s="45" t="e">
        <v>#DIV/0!</v>
      </c>
      <c r="E32" s="45" t="e">
        <v>#DIV/0!</v>
      </c>
      <c r="F32" s="45" t="e">
        <v>#DIV/0!</v>
      </c>
      <c r="G32" s="45" t="e">
        <v>#DIV/0!</v>
      </c>
      <c r="H32" s="45" t="e">
        <v>#DIV/0!</v>
      </c>
      <c r="I32" s="45">
        <v>0.46622887663561041</v>
      </c>
      <c r="J32" s="45">
        <v>0.38924882919613157</v>
      </c>
      <c r="K32" s="45">
        <v>0.10779996540193348</v>
      </c>
      <c r="L32" s="45">
        <v>0.49348233785533324</v>
      </c>
      <c r="M32" s="45">
        <v>1.1948026532386802</v>
      </c>
      <c r="N32" s="45">
        <v>1.3177266183990399</v>
      </c>
      <c r="O32" s="45">
        <v>1.9312359760956799</v>
      </c>
      <c r="P32" s="45">
        <v>2.3933816350334869</v>
      </c>
      <c r="Q32" s="45">
        <v>1.723267261644934</v>
      </c>
      <c r="R32" s="45">
        <v>1.2540139926292548</v>
      </c>
      <c r="S32" s="45">
        <v>1.258459570812942</v>
      </c>
      <c r="T32" s="45">
        <v>0.96387362055487813</v>
      </c>
      <c r="U32" s="45">
        <v>1.0610471372406449</v>
      </c>
      <c r="V32" s="45">
        <v>1.8270136094415967</v>
      </c>
      <c r="W32" s="45">
        <v>2.1636970511027753</v>
      </c>
      <c r="X32" s="45">
        <v>3.0063616885901201</v>
      </c>
      <c r="Y32" s="45">
        <v>4.2963514402186931</v>
      </c>
      <c r="Z32" s="45">
        <v>4.8242762061934341</v>
      </c>
      <c r="AA32" s="45">
        <v>-3.1259594519089773</v>
      </c>
      <c r="AB32" s="45">
        <v>3.0115510857749328</v>
      </c>
      <c r="AC32" s="45">
        <v>2.2563783992589403</v>
      </c>
      <c r="AD32" s="45">
        <v>2.2805593507465138</v>
      </c>
      <c r="AE32" s="45">
        <v>2.838721535987565</v>
      </c>
      <c r="AF32" s="45">
        <v>3.1904642862541799</v>
      </c>
      <c r="AG32" s="45">
        <v>2.2613004814275195</v>
      </c>
      <c r="AH32" s="45">
        <v>0.48580594750979866</v>
      </c>
      <c r="AI32" s="45">
        <v>-0.8141736776112074</v>
      </c>
      <c r="AJ32" s="45">
        <v>-1.5590482459967081</v>
      </c>
      <c r="AK32" s="45">
        <v>-1.6725216245540908</v>
      </c>
      <c r="AL32" s="45">
        <v>-1.3016922548426679</v>
      </c>
      <c r="AM32" s="45">
        <v>-0.7983690533969523</v>
      </c>
      <c r="AN32" s="45">
        <v>-0.28939685633282419</v>
      </c>
      <c r="AO32" s="45">
        <v>0.38896107086363596</v>
      </c>
      <c r="AP32" s="45">
        <v>0.69652029730837839</v>
      </c>
      <c r="AQ32" s="45">
        <v>1.2393839121444428</v>
      </c>
      <c r="AR32" s="45">
        <v>1.5976364174534075</v>
      </c>
      <c r="AS32" s="45">
        <v>1.2317636105711127</v>
      </c>
      <c r="AT32" s="45">
        <v>0.70316129518914749</v>
      </c>
      <c r="AU32" s="45">
        <v>0.4637289286005819</v>
      </c>
      <c r="AV32" s="45">
        <v>0.24462433265646233</v>
      </c>
      <c r="AW32" s="45">
        <v>7.6942330106000156E-2</v>
      </c>
      <c r="AX32" s="45">
        <v>0.16395897985310715</v>
      </c>
      <c r="AY32" s="45">
        <v>0.24673385356519528</v>
      </c>
      <c r="AZ32" s="45">
        <v>0.59353116277283124</v>
      </c>
      <c r="BA32" s="45">
        <v>1.1943437946138058</v>
      </c>
      <c r="BB32" s="45">
        <v>1.598584247582413</v>
      </c>
      <c r="BC32" s="45">
        <v>1.399644999652927</v>
      </c>
      <c r="BD32" s="45">
        <v>1.0163606427291638</v>
      </c>
      <c r="BE32" s="45">
        <v>0.88707058580612674</v>
      </c>
      <c r="BF32" s="45">
        <v>1.1759710578147731</v>
      </c>
      <c r="BG32" s="45">
        <v>1.3442275842680207</v>
      </c>
      <c r="BH32" s="45">
        <v>1.0444244126291968</v>
      </c>
      <c r="BI32" s="45">
        <v>0.35844429633868913</v>
      </c>
      <c r="BJ32" s="45">
        <v>-0.47657620169770931</v>
      </c>
      <c r="BK32" s="45">
        <v>-0.80014975970460478</v>
      </c>
    </row>
    <row r="33" spans="1:63" ht="17.100000000000001" customHeight="1" x14ac:dyDescent="0.2">
      <c r="A33" s="82" t="s">
        <v>59</v>
      </c>
      <c r="B33" s="81"/>
      <c r="C33" s="45" t="e">
        <v>#DIV/0!</v>
      </c>
      <c r="D33" s="45" t="e">
        <v>#DIV/0!</v>
      </c>
      <c r="E33" s="45" t="e">
        <v>#DIV/0!</v>
      </c>
      <c r="F33" s="45" t="e">
        <v>#DIV/0!</v>
      </c>
      <c r="G33" s="45" t="e">
        <v>#DIV/0!</v>
      </c>
      <c r="H33" s="45" t="e">
        <v>#DIV/0!</v>
      </c>
      <c r="I33" s="45">
        <v>1.0508858262793463</v>
      </c>
      <c r="J33" s="45">
        <v>0.84366497812422558</v>
      </c>
      <c r="K33" s="45">
        <v>0.70422888644385839</v>
      </c>
      <c r="L33" s="45">
        <v>0.597189098820472</v>
      </c>
      <c r="M33" s="45">
        <v>0.51909112553929493</v>
      </c>
      <c r="N33" s="45">
        <v>0.47231503751741233</v>
      </c>
      <c r="O33" s="45">
        <v>0.4418513388299905</v>
      </c>
      <c r="P33" s="45">
        <v>0.42999409280810585</v>
      </c>
      <c r="Q33" s="45">
        <v>0.42165078182334614</v>
      </c>
      <c r="R33" s="45">
        <v>0.43264628365733415</v>
      </c>
      <c r="S33" s="45">
        <v>0.46208952887583088</v>
      </c>
      <c r="T33" s="45">
        <v>0.50172004398068015</v>
      </c>
      <c r="U33" s="45">
        <v>0.53898519002102407</v>
      </c>
      <c r="V33" s="45">
        <v>0.58281872628780373</v>
      </c>
      <c r="W33" s="45">
        <v>0.678487572150277</v>
      </c>
      <c r="X33" s="45">
        <v>0.72797777650304152</v>
      </c>
      <c r="Y33" s="45">
        <v>1.2382059685778657</v>
      </c>
      <c r="Z33" s="45">
        <v>-4.5993721360102384</v>
      </c>
      <c r="AA33" s="45">
        <v>2.2630957819816055</v>
      </c>
      <c r="AB33" s="45">
        <v>2.3235145781958844</v>
      </c>
      <c r="AC33" s="45">
        <v>1.9798026354446163</v>
      </c>
      <c r="AD33" s="45">
        <v>1.3767913574671109</v>
      </c>
      <c r="AE33" s="45">
        <v>0.98889892903426535</v>
      </c>
      <c r="AF33" s="45">
        <v>0.54267883467065126</v>
      </c>
      <c r="AG33" s="45">
        <v>0.53689842990092274</v>
      </c>
      <c r="AH33" s="45">
        <v>0.62192325020407058</v>
      </c>
      <c r="AI33" s="45">
        <v>0.69909024354128935</v>
      </c>
      <c r="AJ33" s="45">
        <v>0.74538232266145865</v>
      </c>
      <c r="AK33" s="45">
        <v>0.73603996051996301</v>
      </c>
      <c r="AL33" s="45">
        <v>0.71286620555877089</v>
      </c>
      <c r="AM33" s="45">
        <v>0.70286920317057522</v>
      </c>
      <c r="AN33" s="45">
        <v>0.69238148583830039</v>
      </c>
      <c r="AO33" s="45">
        <v>0.68177576021197783</v>
      </c>
      <c r="AP33" s="45">
        <v>0.68306549381251802</v>
      </c>
      <c r="AQ33" s="45">
        <v>0.69226967767337388</v>
      </c>
      <c r="AR33" s="45">
        <v>0.69648122742422824</v>
      </c>
      <c r="AS33" s="45">
        <v>0.68878562129128795</v>
      </c>
      <c r="AT33" s="45">
        <v>0.68270590357555339</v>
      </c>
      <c r="AU33" s="45">
        <v>0.68678444594121313</v>
      </c>
      <c r="AV33" s="45">
        <v>0.68920082952652617</v>
      </c>
      <c r="AW33" s="45">
        <v>0.6811400163936332</v>
      </c>
      <c r="AX33" s="45">
        <v>0.67079269811081144</v>
      </c>
      <c r="AY33" s="45">
        <v>0.67034817491882226</v>
      </c>
      <c r="AZ33" s="45">
        <v>0.67267782372693041</v>
      </c>
      <c r="BA33" s="45">
        <v>0.67812198029761905</v>
      </c>
      <c r="BB33" s="45">
        <v>0.68737795949016522</v>
      </c>
      <c r="BC33" s="45">
        <v>0.69098572107144651</v>
      </c>
      <c r="BD33" s="45">
        <v>0.68197846043178689</v>
      </c>
      <c r="BE33" s="45">
        <v>0.67815380466775821</v>
      </c>
      <c r="BF33" s="45">
        <v>0.68088234924563729</v>
      </c>
      <c r="BG33" s="45">
        <v>0.67623850099931548</v>
      </c>
      <c r="BH33" s="45">
        <v>0.66813740490621054</v>
      </c>
      <c r="BI33" s="45">
        <v>0.67382864119809316</v>
      </c>
      <c r="BJ33" s="45">
        <v>0.69069337395948338</v>
      </c>
      <c r="BK33" s="45">
        <v>0.69339430523509549</v>
      </c>
    </row>
    <row r="34" spans="1:63" ht="17.100000000000001" customHeight="1" x14ac:dyDescent="0.2">
      <c r="A34" s="83"/>
      <c r="B34" s="81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</row>
    <row r="35" spans="1:63" s="91" customFormat="1" ht="17.100000000000001" customHeight="1" x14ac:dyDescent="0.2">
      <c r="A35" s="160" t="s">
        <v>95</v>
      </c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</row>
    <row r="36" spans="1:63" s="11" customFormat="1" ht="17.100000000000001" customHeight="1" thickBot="1" x14ac:dyDescent="0.25">
      <c r="A36" s="51" t="s">
        <v>19</v>
      </c>
      <c r="B36" s="84"/>
      <c r="C36" s="113" t="e">
        <v>#DIV/0!</v>
      </c>
      <c r="D36" s="113" t="e">
        <v>#DIV/0!</v>
      </c>
      <c r="E36" s="113" t="e">
        <v>#DIV/0!</v>
      </c>
      <c r="F36" s="113" t="e">
        <v>#DIV/0!</v>
      </c>
      <c r="G36" s="113" t="e">
        <v>#DIV/0!</v>
      </c>
      <c r="H36" s="113" t="e">
        <v>#DIV/0!</v>
      </c>
      <c r="I36" s="113">
        <v>-1.1555688887977089</v>
      </c>
      <c r="J36" s="113">
        <v>-0.46909874499401205</v>
      </c>
      <c r="K36" s="113">
        <v>3.7305058320805218</v>
      </c>
      <c r="L36" s="113">
        <v>6.0503994515261006</v>
      </c>
      <c r="M36" s="113">
        <v>5.3004866037223985</v>
      </c>
      <c r="N36" s="113">
        <v>1.5968990482738921</v>
      </c>
      <c r="O36" s="113">
        <v>0.35389869474935498</v>
      </c>
      <c r="P36" s="113">
        <v>4.5672035235813535</v>
      </c>
      <c r="Q36" s="113">
        <v>7.2394552065270457</v>
      </c>
      <c r="R36" s="113">
        <v>3.7545619597011859</v>
      </c>
      <c r="S36" s="113">
        <v>4.3414536813601856E-2</v>
      </c>
      <c r="T36" s="113">
        <v>-3.229410554292178</v>
      </c>
      <c r="U36" s="113">
        <v>-2.1432799255945878</v>
      </c>
      <c r="V36" s="113">
        <v>2.228860610963479</v>
      </c>
      <c r="W36" s="113">
        <v>3.693862916517765</v>
      </c>
      <c r="X36" s="113">
        <v>1.4849266940621719</v>
      </c>
      <c r="Y36" s="113">
        <v>2.7037568875293516</v>
      </c>
      <c r="Z36" s="113">
        <v>2.7282941004222128</v>
      </c>
      <c r="AA36" s="113">
        <v>0.46332130361264046</v>
      </c>
      <c r="AB36" s="113">
        <v>0.96011350243168092</v>
      </c>
      <c r="AC36" s="113">
        <v>3.4464426554912997</v>
      </c>
      <c r="AD36" s="113">
        <v>4.3947497096833654</v>
      </c>
      <c r="AE36" s="113">
        <v>1.4760575552094979</v>
      </c>
      <c r="AF36" s="113">
        <v>-0.60454304481828425</v>
      </c>
      <c r="AG36" s="113">
        <v>-2.0138579475068363</v>
      </c>
      <c r="AH36" s="113">
        <v>0.14211959925938267</v>
      </c>
      <c r="AI36" s="113">
        <v>4.0287309548599382</v>
      </c>
      <c r="AJ36" s="113">
        <v>4.9495599387862299</v>
      </c>
      <c r="AK36" s="113">
        <v>2.6109970265028037</v>
      </c>
      <c r="AL36" s="113">
        <v>2.0623239786332626</v>
      </c>
      <c r="AM36" s="113">
        <v>2.0630118282125576</v>
      </c>
      <c r="AN36" s="113">
        <v>0.57324289863545097</v>
      </c>
      <c r="AO36" s="113">
        <v>-0.72644777823416273</v>
      </c>
      <c r="AP36" s="113">
        <v>-0.53913188190543027</v>
      </c>
      <c r="AQ36" s="113">
        <v>0.64914607091410836</v>
      </c>
      <c r="AR36" s="113">
        <v>0.93409522574776638</v>
      </c>
      <c r="AS36" s="113">
        <v>2.7905718039138661</v>
      </c>
      <c r="AT36" s="113">
        <v>2.6450244786003108</v>
      </c>
      <c r="AU36" s="113">
        <v>1.5148919720109122</v>
      </c>
      <c r="AV36" s="113">
        <v>2.6754727919988675</v>
      </c>
      <c r="AW36" s="113">
        <v>0.51634388747234805</v>
      </c>
      <c r="AX36" s="113">
        <v>-1.82090167710246</v>
      </c>
      <c r="AY36" s="113">
        <v>-0.77550634927450179</v>
      </c>
      <c r="AZ36" s="113">
        <v>5.4970098176010396E-3</v>
      </c>
      <c r="BA36" s="113">
        <v>-1.450694280352971</v>
      </c>
      <c r="BB36" s="113">
        <v>0.36102282561445431</v>
      </c>
      <c r="BC36" s="113">
        <v>1.7645381149431261</v>
      </c>
      <c r="BD36" s="113">
        <v>3.3144396864060122</v>
      </c>
      <c r="BE36" s="113">
        <v>5.1858949726462544</v>
      </c>
      <c r="BF36" s="113">
        <v>3.2265873610712648</v>
      </c>
      <c r="BG36" s="113">
        <v>-9.6739123569122842E-2</v>
      </c>
      <c r="BH36" s="113">
        <v>-1.3310530890599193</v>
      </c>
      <c r="BI36" s="113">
        <v>1.2607701643321922</v>
      </c>
      <c r="BJ36" s="113">
        <v>3.4804162178098785</v>
      </c>
      <c r="BK36" s="113">
        <v>4.6248461619160519</v>
      </c>
    </row>
    <row r="37" spans="1:63" x14ac:dyDescent="0.2">
      <c r="A37" s="13" t="s">
        <v>50</v>
      </c>
      <c r="B37" s="85"/>
    </row>
    <row r="38" spans="1:63" x14ac:dyDescent="0.2">
      <c r="Z38" s="1">
        <v>8.5</v>
      </c>
    </row>
  </sheetData>
  <mergeCells count="14">
    <mergeCell ref="BD3:BG3"/>
    <mergeCell ref="AZ3:BC3"/>
    <mergeCell ref="AV3:AY3"/>
    <mergeCell ref="AR3:AU3"/>
    <mergeCell ref="BH3:BK3"/>
    <mergeCell ref="AJ3:AM3"/>
    <mergeCell ref="AF3:AI3"/>
    <mergeCell ref="T3:W3"/>
    <mergeCell ref="AN3:AQ3"/>
    <mergeCell ref="B3:C3"/>
    <mergeCell ref="D3:G3"/>
    <mergeCell ref="H3:K3"/>
    <mergeCell ref="L3:O3"/>
    <mergeCell ref="P3:S3"/>
  </mergeCells>
  <conditionalFormatting sqref="X5">
    <cfRule type="cellIs" dxfId="1" priority="8" operator="lessThan">
      <formula>0</formula>
    </cfRule>
  </conditionalFormatting>
  <conditionalFormatting sqref="X5:BK36">
    <cfRule type="cellIs" dxfId="0" priority="1" operator="lessThan">
      <formula>0</formula>
    </cfRule>
  </conditionalFormatting>
  <pageMargins left="0.51181102362204722" right="0" top="0.51181102362204722" bottom="0" header="0" footer="0"/>
  <pageSetup paperSize="9" scale="9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Q57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AO6" sqref="AO6"/>
    </sheetView>
  </sheetViews>
  <sheetFormatPr defaultRowHeight="11.25" x14ac:dyDescent="0.2"/>
  <cols>
    <col min="1" max="1" width="26.28515625" style="1" customWidth="1"/>
    <col min="2" max="9" width="5.7109375" style="5" hidden="1" customWidth="1"/>
    <col min="10" max="15" width="6" style="5" hidden="1" customWidth="1"/>
    <col min="16" max="19" width="6.28515625" style="5" hidden="1" customWidth="1"/>
    <col min="20" max="23" width="6.7109375" style="5" hidden="1" customWidth="1"/>
    <col min="24" max="28" width="6.7109375" style="5" customWidth="1"/>
    <col min="29" max="40" width="6.7109375" style="1" customWidth="1"/>
    <col min="41" max="41" width="7.5703125" style="1" customWidth="1"/>
    <col min="42" max="43" width="6.28515625" style="1" customWidth="1"/>
    <col min="44" max="16384" width="9.140625" style="1"/>
  </cols>
  <sheetData>
    <row r="1" spans="1:43" ht="16.5" customHeight="1" x14ac:dyDescent="0.2">
      <c r="X1" s="32" t="s">
        <v>113</v>
      </c>
      <c r="AC1" s="5"/>
    </row>
    <row r="2" spans="1:43" ht="1.5" customHeight="1" thickBot="1" x14ac:dyDescent="0.25"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37</v>
      </c>
      <c r="T2" s="5" t="s">
        <v>38</v>
      </c>
      <c r="U2" s="5" t="s">
        <v>39</v>
      </c>
      <c r="V2" s="5" t="s">
        <v>40</v>
      </c>
      <c r="W2" s="5" t="s">
        <v>41</v>
      </c>
      <c r="X2" s="5" t="s">
        <v>42</v>
      </c>
      <c r="Y2" s="5" t="s">
        <v>43</v>
      </c>
      <c r="Z2" s="5" t="s">
        <v>44</v>
      </c>
      <c r="AA2" s="5" t="s">
        <v>45</v>
      </c>
      <c r="AB2" s="5" t="s">
        <v>51</v>
      </c>
      <c r="AC2" s="5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231" t="s">
        <v>67</v>
      </c>
      <c r="C3" s="231"/>
      <c r="D3" s="231" t="s">
        <v>66</v>
      </c>
      <c r="E3" s="231"/>
      <c r="F3" s="231"/>
      <c r="G3" s="231"/>
      <c r="H3" s="231" t="s">
        <v>60</v>
      </c>
      <c r="I3" s="231"/>
      <c r="J3" s="231"/>
      <c r="K3" s="231"/>
      <c r="L3" s="231" t="s">
        <v>61</v>
      </c>
      <c r="M3" s="231"/>
      <c r="N3" s="231"/>
      <c r="O3" s="231"/>
      <c r="P3" s="231" t="s">
        <v>62</v>
      </c>
      <c r="Q3" s="231"/>
      <c r="R3" s="231"/>
      <c r="S3" s="231"/>
      <c r="T3" s="231" t="s">
        <v>63</v>
      </c>
      <c r="U3" s="231"/>
      <c r="V3" s="231"/>
      <c r="W3" s="231"/>
      <c r="X3" s="231" t="s">
        <v>64</v>
      </c>
      <c r="Y3" s="231"/>
      <c r="Z3" s="231"/>
      <c r="AA3" s="231"/>
      <c r="AB3" s="231" t="s">
        <v>65</v>
      </c>
      <c r="AC3" s="231"/>
      <c r="AD3" s="231"/>
      <c r="AE3" s="231"/>
      <c r="AF3" s="230" t="s">
        <v>77</v>
      </c>
      <c r="AG3" s="230"/>
      <c r="AH3" s="230"/>
      <c r="AI3" s="230"/>
      <c r="AJ3" s="225" t="s">
        <v>80</v>
      </c>
      <c r="AK3" s="225"/>
      <c r="AL3" s="225"/>
      <c r="AM3" s="225"/>
      <c r="AN3" s="230" t="s">
        <v>92</v>
      </c>
      <c r="AO3" s="230"/>
      <c r="AP3" s="230"/>
      <c r="AQ3" s="230"/>
    </row>
    <row r="4" spans="1:43" x14ac:dyDescent="0.2">
      <c r="A4" s="21" t="s">
        <v>68</v>
      </c>
      <c r="B4" s="22" t="s">
        <v>48</v>
      </c>
      <c r="C4" s="22" t="s">
        <v>49</v>
      </c>
      <c r="D4" s="22" t="s">
        <v>46</v>
      </c>
      <c r="E4" s="22" t="s">
        <v>47</v>
      </c>
      <c r="F4" s="22" t="s">
        <v>48</v>
      </c>
      <c r="G4" s="22" t="s">
        <v>49</v>
      </c>
      <c r="H4" s="22" t="s">
        <v>46</v>
      </c>
      <c r="I4" s="22" t="s">
        <v>47</v>
      </c>
      <c r="J4" s="22" t="s">
        <v>48</v>
      </c>
      <c r="K4" s="22" t="s">
        <v>49</v>
      </c>
      <c r="L4" s="22" t="s">
        <v>46</v>
      </c>
      <c r="M4" s="22" t="s">
        <v>47</v>
      </c>
      <c r="N4" s="22" t="s">
        <v>48</v>
      </c>
      <c r="O4" s="22" t="s">
        <v>49</v>
      </c>
      <c r="P4" s="22" t="s">
        <v>46</v>
      </c>
      <c r="Q4" s="22" t="s">
        <v>47</v>
      </c>
      <c r="R4" s="22" t="s">
        <v>48</v>
      </c>
      <c r="S4" s="22" t="s">
        <v>49</v>
      </c>
      <c r="T4" s="22" t="s">
        <v>46</v>
      </c>
      <c r="U4" s="22" t="s">
        <v>47</v>
      </c>
      <c r="V4" s="22" t="s">
        <v>48</v>
      </c>
      <c r="W4" s="22" t="s">
        <v>49</v>
      </c>
      <c r="X4" s="22" t="s">
        <v>46</v>
      </c>
      <c r="Y4" s="22" t="s">
        <v>47</v>
      </c>
      <c r="Z4" s="22" t="s">
        <v>48</v>
      </c>
      <c r="AA4" s="22" t="s">
        <v>49</v>
      </c>
      <c r="AB4" s="22" t="s">
        <v>46</v>
      </c>
      <c r="AC4" s="22" t="s">
        <v>47</v>
      </c>
      <c r="AD4" s="22" t="s">
        <v>48</v>
      </c>
      <c r="AE4" s="22" t="s">
        <v>49</v>
      </c>
      <c r="AF4" s="12" t="s">
        <v>46</v>
      </c>
      <c r="AG4" s="12" t="s">
        <v>47</v>
      </c>
      <c r="AH4" s="12" t="s">
        <v>48</v>
      </c>
      <c r="AI4" s="22" t="s">
        <v>49</v>
      </c>
      <c r="AJ4" s="38" t="s">
        <v>46</v>
      </c>
      <c r="AK4" s="38" t="s">
        <v>47</v>
      </c>
      <c r="AL4" s="38" t="s">
        <v>48</v>
      </c>
      <c r="AM4" s="38" t="s">
        <v>49</v>
      </c>
      <c r="AN4" s="56" t="s">
        <v>46</v>
      </c>
      <c r="AO4" s="38" t="s">
        <v>47</v>
      </c>
      <c r="AP4" s="56" t="s">
        <v>48</v>
      </c>
      <c r="AQ4" s="56" t="s">
        <v>49</v>
      </c>
    </row>
    <row r="5" spans="1:43" s="8" customFormat="1" ht="18" customHeight="1" x14ac:dyDescent="0.2">
      <c r="A5" s="2" t="s">
        <v>97</v>
      </c>
      <c r="B5" s="10" t="e">
        <f>#REF!/Trend_VA!B5*100</f>
        <v>#REF!</v>
      </c>
      <c r="C5" s="10" t="e">
        <f>#REF!/Trend_VA!C5*100</f>
        <v>#REF!</v>
      </c>
      <c r="D5" s="10" t="e">
        <f>#REF!/Trend_VA!D5*100</f>
        <v>#REF!</v>
      </c>
      <c r="E5" s="10" t="e">
        <f>#REF!/Trend_VA!E5*100</f>
        <v>#REF!</v>
      </c>
      <c r="F5" s="10" t="e">
        <f>#REF!/Trend_VA!F5*100</f>
        <v>#REF!</v>
      </c>
      <c r="G5" s="10" t="e">
        <f>#REF!/Trend_VA!G5*100</f>
        <v>#REF!</v>
      </c>
      <c r="H5" s="10" t="e">
        <f>#REF!/Trend_VA!H5*100</f>
        <v>#REF!</v>
      </c>
      <c r="I5" s="10" t="e">
        <f>#REF!/Trend_VA!I5*100</f>
        <v>#REF!</v>
      </c>
      <c r="J5" s="25" t="e">
        <f>#REF!/Trend_VA!J5*100</f>
        <v>#REF!</v>
      </c>
      <c r="K5" s="25" t="e">
        <f>#REF!/Trend_VA!K5*100</f>
        <v>#REF!</v>
      </c>
      <c r="L5" s="25" t="e">
        <f>#REF!/Trend_VA!L5*100</f>
        <v>#REF!</v>
      </c>
      <c r="M5" s="25" t="e">
        <f>#REF!/Trend_VA!M5*100</f>
        <v>#REF!</v>
      </c>
      <c r="N5" s="25" t="e">
        <f>#REF!/Trend_VA!N5*100</f>
        <v>#REF!</v>
      </c>
      <c r="O5" s="25" t="e">
        <f>#REF!/Trend_VA!O5*100</f>
        <v>#REF!</v>
      </c>
      <c r="P5" s="25" t="e">
        <f>#REF!/Trend_VA!P5*100</f>
        <v>#REF!</v>
      </c>
      <c r="Q5" s="25" t="e">
        <f>#REF!/Trend_VA!Q5*100</f>
        <v>#REF!</v>
      </c>
      <c r="R5" s="25" t="e">
        <f>#REF!/Trend_VA!R5*100</f>
        <v>#REF!</v>
      </c>
      <c r="S5" s="25" t="e">
        <f>#REF!/Trend_VA!S5*100</f>
        <v>#REF!</v>
      </c>
      <c r="T5" s="25" t="e">
        <f>#REF!/Trend_VA!T5*100</f>
        <v>#REF!</v>
      </c>
      <c r="U5" s="25" t="e">
        <f>#REF!/Trend_VA!U5*100</f>
        <v>#REF!</v>
      </c>
      <c r="V5" s="25" t="e">
        <f>#REF!/Trend_VA!V5*100</f>
        <v>#REF!</v>
      </c>
      <c r="W5" s="25" t="e">
        <f>#REF!/Trend_VA!W5*100</f>
        <v>#REF!</v>
      </c>
      <c r="X5" s="25" t="e">
        <f>#REF!/Trend_VA!X5*100</f>
        <v>#REF!</v>
      </c>
      <c r="Y5" s="25" t="e">
        <f>#REF!/Trend_VA!Y5*100</f>
        <v>#REF!</v>
      </c>
      <c r="Z5" s="25" t="e">
        <f>#REF!/Trend_VA!Z5*100</f>
        <v>#REF!</v>
      </c>
      <c r="AA5" s="25" t="e">
        <f>#REF!/Trend_VA!AA5*100</f>
        <v>#REF!</v>
      </c>
      <c r="AB5" s="25" t="e">
        <f>#REF!/Trend_VA!AB5*100</f>
        <v>#REF!</v>
      </c>
      <c r="AC5" s="25" t="e">
        <f>#REF!/Trend_VA!AC5*100</f>
        <v>#REF!</v>
      </c>
      <c r="AD5" s="25" t="e">
        <f>#REF!/Trend_VA!AD5*100</f>
        <v>#REF!</v>
      </c>
      <c r="AE5" s="25" t="e">
        <f>#REF!/Trend_VA!AE5*100</f>
        <v>#REF!</v>
      </c>
      <c r="AF5" s="25" t="e">
        <f>#REF!/Trend_VA!AF5*100</f>
        <v>#REF!</v>
      </c>
      <c r="AG5" s="25" t="e">
        <f>#REF!/Trend_VA!AG5*100</f>
        <v>#REF!</v>
      </c>
      <c r="AH5" s="25" t="e">
        <f>#REF!/Trend_VA!AH5*100</f>
        <v>#REF!</v>
      </c>
      <c r="AI5" s="25" t="e">
        <f>#REF!/Trend_VA!AI5*100</f>
        <v>#REF!</v>
      </c>
      <c r="AJ5" s="25" t="e">
        <f>#REF!/Trend_VA!AJ5*100</f>
        <v>#REF!</v>
      </c>
      <c r="AK5" s="25" t="e">
        <f>#REF!/Trend_VA!AK5*100</f>
        <v>#REF!</v>
      </c>
      <c r="AL5" s="25" t="e">
        <f>#REF!/Trend_VA!AL5*100</f>
        <v>#REF!</v>
      </c>
      <c r="AM5" s="25" t="e">
        <f>#REF!/Trend_VA!AM5*100</f>
        <v>#REF!</v>
      </c>
      <c r="AN5" s="25" t="e">
        <f>#REF!/Trend_VA!AN5*100</f>
        <v>#REF!</v>
      </c>
      <c r="AO5" s="25" t="e">
        <f>#REF!/Trend_VA!AO5*100</f>
        <v>#REF!</v>
      </c>
      <c r="AP5" s="25" t="e">
        <f>#REF!/Trend_VA!AP5*100</f>
        <v>#REF!</v>
      </c>
      <c r="AQ5" s="25" t="e">
        <f>#REF!/Trend_VA!AQ5*100</f>
        <v>#REF!</v>
      </c>
    </row>
    <row r="6" spans="1:43" s="8" customFormat="1" ht="24.75" customHeight="1" x14ac:dyDescent="0.2">
      <c r="A6" s="2" t="s">
        <v>96</v>
      </c>
      <c r="B6" s="10" t="e">
        <f>#REF!/Trend_VA!B6*100</f>
        <v>#REF!</v>
      </c>
      <c r="C6" s="10" t="e">
        <f>#REF!/Trend_VA!C6*100</f>
        <v>#REF!</v>
      </c>
      <c r="D6" s="10" t="e">
        <f>#REF!/Trend_VA!D6*100</f>
        <v>#REF!</v>
      </c>
      <c r="E6" s="10" t="e">
        <f>#REF!/Trend_VA!E6*100</f>
        <v>#REF!</v>
      </c>
      <c r="F6" s="10" t="e">
        <f>#REF!/Trend_VA!F6*100</f>
        <v>#REF!</v>
      </c>
      <c r="G6" s="10" t="e">
        <f>#REF!/Trend_VA!G6*100</f>
        <v>#REF!</v>
      </c>
      <c r="H6" s="10" t="e">
        <f>#REF!/Trend_VA!H6*100</f>
        <v>#REF!</v>
      </c>
      <c r="I6" s="10" t="e">
        <f>#REF!/Trend_VA!I6*100</f>
        <v>#REF!</v>
      </c>
      <c r="J6" s="25" t="e">
        <f>#REF!/Trend_VA!J6*100</f>
        <v>#REF!</v>
      </c>
      <c r="K6" s="25" t="e">
        <f>#REF!/Trend_VA!K6*100</f>
        <v>#REF!</v>
      </c>
      <c r="L6" s="25" t="e">
        <f>#REF!/Trend_VA!L6*100</f>
        <v>#REF!</v>
      </c>
      <c r="M6" s="25" t="e">
        <f>#REF!/Trend_VA!M6*100</f>
        <v>#REF!</v>
      </c>
      <c r="N6" s="25" t="e">
        <f>#REF!/Trend_VA!N6*100</f>
        <v>#REF!</v>
      </c>
      <c r="O6" s="25" t="e">
        <f>#REF!/Trend_VA!O6*100</f>
        <v>#REF!</v>
      </c>
      <c r="P6" s="25" t="e">
        <f>#REF!/Trend_VA!P6*100</f>
        <v>#REF!</v>
      </c>
      <c r="Q6" s="25" t="e">
        <f>#REF!/Trend_VA!Q6*100</f>
        <v>#REF!</v>
      </c>
      <c r="R6" s="25" t="e">
        <f>#REF!/Trend_VA!R6*100</f>
        <v>#REF!</v>
      </c>
      <c r="S6" s="25" t="e">
        <f>#REF!/Trend_VA!S6*100</f>
        <v>#REF!</v>
      </c>
      <c r="T6" s="25" t="e">
        <f>#REF!/Trend_VA!T6*100</f>
        <v>#REF!</v>
      </c>
      <c r="U6" s="25" t="e">
        <f>#REF!/Trend_VA!U6*100</f>
        <v>#REF!</v>
      </c>
      <c r="V6" s="25" t="e">
        <f>#REF!/Trend_VA!V6*100</f>
        <v>#REF!</v>
      </c>
      <c r="W6" s="25" t="e">
        <f>#REF!/Trend_VA!W6*100</f>
        <v>#REF!</v>
      </c>
      <c r="X6" s="25" t="e">
        <f>#REF!/Trend_VA!X6*100</f>
        <v>#REF!</v>
      </c>
      <c r="Y6" s="25" t="e">
        <f>#REF!/Trend_VA!Y6*100</f>
        <v>#REF!</v>
      </c>
      <c r="Z6" s="25" t="e">
        <f>#REF!/Trend_VA!Z6*100</f>
        <v>#REF!</v>
      </c>
      <c r="AA6" s="25" t="e">
        <f>#REF!/Trend_VA!AA6*100</f>
        <v>#REF!</v>
      </c>
      <c r="AB6" s="25" t="e">
        <f>#REF!/Trend_VA!AB6*100</f>
        <v>#REF!</v>
      </c>
      <c r="AC6" s="25" t="e">
        <f>#REF!/Trend_VA!AC6*100</f>
        <v>#REF!</v>
      </c>
      <c r="AD6" s="25" t="e">
        <f>#REF!/Trend_VA!AD6*100</f>
        <v>#REF!</v>
      </c>
      <c r="AE6" s="25" t="e">
        <f>#REF!/Trend_VA!AE6*100</f>
        <v>#REF!</v>
      </c>
      <c r="AF6" s="49" t="e">
        <f>#REF!/Trend_VA!AF6*100</f>
        <v>#REF!</v>
      </c>
      <c r="AG6" s="49" t="e">
        <f>#REF!/Trend_VA!AG6*100</f>
        <v>#REF!</v>
      </c>
      <c r="AH6" s="49" t="e">
        <f>#REF!/Trend_VA!AH6*100</f>
        <v>#REF!</v>
      </c>
      <c r="AI6" s="49" t="e">
        <f>#REF!/Trend_VA!AI6*100</f>
        <v>#REF!</v>
      </c>
      <c r="AJ6" s="49" t="e">
        <f>#REF!/Trend_VA!AJ6*100</f>
        <v>#REF!</v>
      </c>
      <c r="AK6" s="49" t="e">
        <f>#REF!/Trend_VA!AK6*100</f>
        <v>#REF!</v>
      </c>
      <c r="AL6" s="49" t="e">
        <f>#REF!/Trend_VA!AL6*100</f>
        <v>#REF!</v>
      </c>
      <c r="AM6" s="49" t="e">
        <f>#REF!/Trend_VA!AM6*100</f>
        <v>#REF!</v>
      </c>
      <c r="AN6" s="49" t="e">
        <f>#REF!/Trend_VA!AN6*100</f>
        <v>#REF!</v>
      </c>
      <c r="AO6" s="49" t="e">
        <f>#REF!/Trend_VA!AO6*100</f>
        <v>#REF!</v>
      </c>
      <c r="AP6" s="49" t="e">
        <f>#REF!/Trend_VA!AP6*100</f>
        <v>#REF!</v>
      </c>
      <c r="AQ6" s="49" t="e">
        <f>#REF!/Trend_VA!AQ6*100</f>
        <v>#REF!</v>
      </c>
    </row>
    <row r="7" spans="1:43" ht="18" customHeight="1" x14ac:dyDescent="0.2">
      <c r="A7" s="16" t="s">
        <v>1</v>
      </c>
      <c r="B7" s="9" t="e">
        <f>#REF!/Trend_VA!B7*100</f>
        <v>#REF!</v>
      </c>
      <c r="C7" s="9" t="e">
        <f>#REF!/Trend_VA!C7*100</f>
        <v>#REF!</v>
      </c>
      <c r="D7" s="9" t="e">
        <f>#REF!/Trend_VA!D7*100</f>
        <v>#REF!</v>
      </c>
      <c r="E7" s="9" t="e">
        <f>#REF!/Trend_VA!E7*100</f>
        <v>#REF!</v>
      </c>
      <c r="F7" s="9" t="e">
        <f>#REF!/Trend_VA!F7*100</f>
        <v>#REF!</v>
      </c>
      <c r="G7" s="9" t="e">
        <f>#REF!/Trend_VA!G7*100</f>
        <v>#REF!</v>
      </c>
      <c r="H7" s="9" t="e">
        <f>#REF!/Trend_VA!H7*100</f>
        <v>#REF!</v>
      </c>
      <c r="I7" s="9" t="e">
        <f>#REF!/Trend_VA!I7*100</f>
        <v>#REF!</v>
      </c>
      <c r="J7" s="26" t="e">
        <f>#REF!/Trend_VA!J7*100</f>
        <v>#REF!</v>
      </c>
      <c r="K7" s="26" t="e">
        <f>#REF!/Trend_VA!K7*100</f>
        <v>#REF!</v>
      </c>
      <c r="L7" s="26" t="e">
        <f>#REF!/Trend_VA!L7*100</f>
        <v>#REF!</v>
      </c>
      <c r="M7" s="26" t="e">
        <f>#REF!/Trend_VA!M7*100</f>
        <v>#REF!</v>
      </c>
      <c r="N7" s="26" t="e">
        <f>#REF!/Trend_VA!N7*100</f>
        <v>#REF!</v>
      </c>
      <c r="O7" s="26" t="e">
        <f>#REF!/Trend_VA!O7*100</f>
        <v>#REF!</v>
      </c>
      <c r="P7" s="26" t="e">
        <f>#REF!/Trend_VA!P7*100</f>
        <v>#REF!</v>
      </c>
      <c r="Q7" s="26" t="e">
        <f>#REF!/Trend_VA!Q7*100</f>
        <v>#REF!</v>
      </c>
      <c r="R7" s="26" t="e">
        <f>#REF!/Trend_VA!R7*100</f>
        <v>#REF!</v>
      </c>
      <c r="S7" s="26" t="e">
        <f>#REF!/Trend_VA!S7*100</f>
        <v>#REF!</v>
      </c>
      <c r="T7" s="26" t="e">
        <f>#REF!/Trend_VA!T7*100</f>
        <v>#REF!</v>
      </c>
      <c r="U7" s="26" t="e">
        <f>#REF!/Trend_VA!U7*100</f>
        <v>#REF!</v>
      </c>
      <c r="V7" s="26" t="e">
        <f>#REF!/Trend_VA!V7*100</f>
        <v>#REF!</v>
      </c>
      <c r="W7" s="26" t="e">
        <f>#REF!/Trend_VA!W7*100</f>
        <v>#REF!</v>
      </c>
      <c r="X7" s="26" t="e">
        <f>#REF!/Trend_VA!X7*100</f>
        <v>#REF!</v>
      </c>
      <c r="Y7" s="26" t="e">
        <f>#REF!/Trend_VA!Y7*100</f>
        <v>#REF!</v>
      </c>
      <c r="Z7" s="26" t="e">
        <f>#REF!/Trend_VA!Z7*100</f>
        <v>#REF!</v>
      </c>
      <c r="AA7" s="26" t="e">
        <f>#REF!/Trend_VA!AA7*100</f>
        <v>#REF!</v>
      </c>
      <c r="AB7" s="26" t="e">
        <f>#REF!/Trend_VA!AB7*100</f>
        <v>#REF!</v>
      </c>
      <c r="AC7" s="26" t="e">
        <f>#REF!/Trend_VA!AC7*100</f>
        <v>#REF!</v>
      </c>
      <c r="AD7" s="26" t="e">
        <f>#REF!/Trend_VA!AD7*100</f>
        <v>#REF!</v>
      </c>
      <c r="AE7" s="26" t="e">
        <f>#REF!/Trend_VA!AE7*100</f>
        <v>#REF!</v>
      </c>
      <c r="AF7" s="33" t="e">
        <f>#REF!/Trend_VA!AF7*100</f>
        <v>#REF!</v>
      </c>
      <c r="AG7" s="33" t="e">
        <f>#REF!/Trend_VA!AG7*100</f>
        <v>#REF!</v>
      </c>
      <c r="AH7" s="33" t="e">
        <f>#REF!/Trend_VA!AH7*100</f>
        <v>#REF!</v>
      </c>
      <c r="AI7" s="33" t="e">
        <f>#REF!/Trend_VA!AI7*100</f>
        <v>#REF!</v>
      </c>
      <c r="AJ7" s="33" t="e">
        <f>#REF!/Trend_VA!AJ7*100</f>
        <v>#REF!</v>
      </c>
      <c r="AK7" s="33" t="e">
        <f>#REF!/Trend_VA!AK7*100</f>
        <v>#REF!</v>
      </c>
      <c r="AL7" s="33" t="e">
        <f>#REF!/Trend_VA!AL7*100</f>
        <v>#REF!</v>
      </c>
      <c r="AM7" s="33" t="e">
        <f>#REF!/Trend_VA!AM7*100</f>
        <v>#REF!</v>
      </c>
      <c r="AN7" s="33" t="e">
        <f>#REF!/Trend_VA!AN7*100</f>
        <v>#REF!</v>
      </c>
      <c r="AO7" s="33" t="e">
        <f>#REF!/Trend_VA!AO7*100</f>
        <v>#REF!</v>
      </c>
      <c r="AP7" s="33" t="e">
        <f>#REF!/Trend_VA!AP7*100</f>
        <v>#REF!</v>
      </c>
      <c r="AQ7" s="33" t="e">
        <f>#REF!/Trend_VA!AQ7*100</f>
        <v>#REF!</v>
      </c>
    </row>
    <row r="8" spans="1:43" ht="18" customHeight="1" x14ac:dyDescent="0.2">
      <c r="A8" s="16" t="s">
        <v>2</v>
      </c>
      <c r="B8" s="9" t="e">
        <f>#REF!/Trend_VA!B8*100</f>
        <v>#REF!</v>
      </c>
      <c r="C8" s="9" t="e">
        <f>#REF!/Trend_VA!C8*100</f>
        <v>#REF!</v>
      </c>
      <c r="D8" s="9" t="e">
        <f>#REF!/Trend_VA!D8*100</f>
        <v>#REF!</v>
      </c>
      <c r="E8" s="9" t="e">
        <f>#REF!/Trend_VA!E8*100</f>
        <v>#REF!</v>
      </c>
      <c r="F8" s="9" t="e">
        <f>#REF!/Trend_VA!F8*100</f>
        <v>#REF!</v>
      </c>
      <c r="G8" s="9" t="e">
        <f>#REF!/Trend_VA!G8*100</f>
        <v>#REF!</v>
      </c>
      <c r="H8" s="9" t="e">
        <f>#REF!/Trend_VA!H8*100</f>
        <v>#REF!</v>
      </c>
      <c r="I8" s="9" t="e">
        <f>#REF!/Trend_VA!I8*100</f>
        <v>#REF!</v>
      </c>
      <c r="J8" s="26" t="e">
        <f>#REF!/Trend_VA!J8*100</f>
        <v>#REF!</v>
      </c>
      <c r="K8" s="26" t="e">
        <f>#REF!/Trend_VA!K8*100</f>
        <v>#REF!</v>
      </c>
      <c r="L8" s="26" t="e">
        <f>#REF!/Trend_VA!L8*100</f>
        <v>#REF!</v>
      </c>
      <c r="M8" s="26" t="e">
        <f>#REF!/Trend_VA!M8*100</f>
        <v>#REF!</v>
      </c>
      <c r="N8" s="26" t="e">
        <f>#REF!/Trend_VA!N8*100</f>
        <v>#REF!</v>
      </c>
      <c r="O8" s="26" t="e">
        <f>#REF!/Trend_VA!O8*100</f>
        <v>#REF!</v>
      </c>
      <c r="P8" s="26" t="e">
        <f>#REF!/Trend_VA!P8*100</f>
        <v>#REF!</v>
      </c>
      <c r="Q8" s="26" t="e">
        <f>#REF!/Trend_VA!Q8*100</f>
        <v>#REF!</v>
      </c>
      <c r="R8" s="26" t="e">
        <f>#REF!/Trend_VA!R8*100</f>
        <v>#REF!</v>
      </c>
      <c r="S8" s="26" t="e">
        <f>#REF!/Trend_VA!S8*100</f>
        <v>#REF!</v>
      </c>
      <c r="T8" s="26" t="e">
        <f>#REF!/Trend_VA!T8*100</f>
        <v>#REF!</v>
      </c>
      <c r="U8" s="26" t="e">
        <f>#REF!/Trend_VA!U8*100</f>
        <v>#REF!</v>
      </c>
      <c r="V8" s="26" t="e">
        <f>#REF!/Trend_VA!V8*100</f>
        <v>#REF!</v>
      </c>
      <c r="W8" s="26" t="e">
        <f>#REF!/Trend_VA!W8*100</f>
        <v>#REF!</v>
      </c>
      <c r="X8" s="26" t="e">
        <f>#REF!/Trend_VA!X8*100</f>
        <v>#REF!</v>
      </c>
      <c r="Y8" s="26" t="e">
        <f>#REF!/Trend_VA!Y8*100</f>
        <v>#REF!</v>
      </c>
      <c r="Z8" s="26" t="e">
        <f>#REF!/Trend_VA!Z8*100</f>
        <v>#REF!</v>
      </c>
      <c r="AA8" s="26" t="e">
        <f>#REF!/Trend_VA!AA8*100</f>
        <v>#REF!</v>
      </c>
      <c r="AB8" s="26" t="e">
        <f>#REF!/Trend_VA!AB8*100</f>
        <v>#REF!</v>
      </c>
      <c r="AC8" s="26" t="e">
        <f>#REF!/Trend_VA!AC8*100</f>
        <v>#REF!</v>
      </c>
      <c r="AD8" s="26" t="e">
        <f>#REF!/Trend_VA!AD8*100</f>
        <v>#REF!</v>
      </c>
      <c r="AE8" s="26" t="e">
        <f>#REF!/Trend_VA!AE8*100</f>
        <v>#REF!</v>
      </c>
      <c r="AF8" s="33" t="e">
        <f>#REF!/Trend_VA!AF8*100</f>
        <v>#REF!</v>
      </c>
      <c r="AG8" s="33" t="e">
        <f>#REF!/Trend_VA!AG8*100</f>
        <v>#REF!</v>
      </c>
      <c r="AH8" s="33" t="e">
        <f>#REF!/Trend_VA!AH8*100</f>
        <v>#REF!</v>
      </c>
      <c r="AI8" s="33" t="e">
        <f>#REF!/Trend_VA!AI8*100</f>
        <v>#REF!</v>
      </c>
      <c r="AJ8" s="33" t="e">
        <f>#REF!/Trend_VA!AJ8*100</f>
        <v>#REF!</v>
      </c>
      <c r="AK8" s="33" t="e">
        <f>#REF!/Trend_VA!AK8*100</f>
        <v>#REF!</v>
      </c>
      <c r="AL8" s="33" t="e">
        <f>#REF!/Trend_VA!AL8*100</f>
        <v>#REF!</v>
      </c>
      <c r="AM8" s="33" t="e">
        <f>#REF!/Trend_VA!AM8*100</f>
        <v>#REF!</v>
      </c>
      <c r="AN8" s="33" t="e">
        <f>#REF!/Trend_VA!AN8*100</f>
        <v>#REF!</v>
      </c>
      <c r="AO8" s="33" t="e">
        <f>#REF!/Trend_VA!AO8*100</f>
        <v>#REF!</v>
      </c>
      <c r="AP8" s="33" t="e">
        <f>#REF!/Trend_VA!AP8*100</f>
        <v>#REF!</v>
      </c>
      <c r="AQ8" s="33" t="e">
        <f>#REF!/Trend_VA!AQ8*100</f>
        <v>#REF!</v>
      </c>
    </row>
    <row r="9" spans="1:43" ht="18" customHeight="1" x14ac:dyDescent="0.2">
      <c r="A9" s="16" t="s">
        <v>3</v>
      </c>
      <c r="B9" s="9" t="e">
        <f>#REF!/Trend_VA!B9*100</f>
        <v>#REF!</v>
      </c>
      <c r="C9" s="9" t="e">
        <f>#REF!/Trend_VA!C9*100</f>
        <v>#REF!</v>
      </c>
      <c r="D9" s="9" t="e">
        <f>#REF!/Trend_VA!D9*100</f>
        <v>#REF!</v>
      </c>
      <c r="E9" s="9" t="e">
        <f>#REF!/Trend_VA!E9*100</f>
        <v>#REF!</v>
      </c>
      <c r="F9" s="9" t="e">
        <f>#REF!/Trend_VA!F9*100</f>
        <v>#REF!</v>
      </c>
      <c r="G9" s="9" t="e">
        <f>#REF!/Trend_VA!G9*100</f>
        <v>#REF!</v>
      </c>
      <c r="H9" s="9" t="e">
        <f>#REF!/Trend_VA!H9*100</f>
        <v>#REF!</v>
      </c>
      <c r="I9" s="9" t="e">
        <f>#REF!/Trend_VA!I9*100</f>
        <v>#REF!</v>
      </c>
      <c r="J9" s="26" t="e">
        <f>#REF!/Trend_VA!J9*100</f>
        <v>#REF!</v>
      </c>
      <c r="K9" s="26" t="e">
        <f>#REF!/Trend_VA!K9*100</f>
        <v>#REF!</v>
      </c>
      <c r="L9" s="26" t="e">
        <f>#REF!/Trend_VA!L9*100</f>
        <v>#REF!</v>
      </c>
      <c r="M9" s="26" t="e">
        <f>#REF!/Trend_VA!M9*100</f>
        <v>#REF!</v>
      </c>
      <c r="N9" s="26" t="e">
        <f>#REF!/Trend_VA!N9*100</f>
        <v>#REF!</v>
      </c>
      <c r="O9" s="26" t="e">
        <f>#REF!/Trend_VA!O9*100</f>
        <v>#REF!</v>
      </c>
      <c r="P9" s="26" t="e">
        <f>#REF!/Trend_VA!P9*100</f>
        <v>#REF!</v>
      </c>
      <c r="Q9" s="26" t="e">
        <f>#REF!/Trend_VA!Q9*100</f>
        <v>#REF!</v>
      </c>
      <c r="R9" s="26" t="e">
        <f>#REF!/Trend_VA!R9*100</f>
        <v>#REF!</v>
      </c>
      <c r="S9" s="26" t="e">
        <f>#REF!/Trend_VA!S9*100</f>
        <v>#REF!</v>
      </c>
      <c r="T9" s="26" t="e">
        <f>#REF!/Trend_VA!T9*100</f>
        <v>#REF!</v>
      </c>
      <c r="U9" s="26" t="e">
        <f>#REF!/Trend_VA!U9*100</f>
        <v>#REF!</v>
      </c>
      <c r="V9" s="26" t="e">
        <f>#REF!/Trend_VA!V9*100</f>
        <v>#REF!</v>
      </c>
      <c r="W9" s="26" t="e">
        <f>#REF!/Trend_VA!W9*100</f>
        <v>#REF!</v>
      </c>
      <c r="X9" s="26" t="e">
        <f>#REF!/Trend_VA!X9*100</f>
        <v>#REF!</v>
      </c>
      <c r="Y9" s="26" t="e">
        <f>#REF!/Trend_VA!Y9*100</f>
        <v>#REF!</v>
      </c>
      <c r="Z9" s="26" t="e">
        <f>#REF!/Trend_VA!Z9*100</f>
        <v>#REF!</v>
      </c>
      <c r="AA9" s="26" t="e">
        <f>#REF!/Trend_VA!AA9*100</f>
        <v>#REF!</v>
      </c>
      <c r="AB9" s="26" t="e">
        <f>#REF!/Trend_VA!AB9*100</f>
        <v>#REF!</v>
      </c>
      <c r="AC9" s="26" t="e">
        <f>#REF!/Trend_VA!AC9*100</f>
        <v>#REF!</v>
      </c>
      <c r="AD9" s="26" t="e">
        <f>#REF!/Trend_VA!AD9*100</f>
        <v>#REF!</v>
      </c>
      <c r="AE9" s="26" t="e">
        <f>#REF!/Trend_VA!AE9*100</f>
        <v>#REF!</v>
      </c>
      <c r="AF9" s="33" t="e">
        <f>#REF!/Trend_VA!AF9*100</f>
        <v>#REF!</v>
      </c>
      <c r="AG9" s="33" t="e">
        <f>#REF!/Trend_VA!AG9*100</f>
        <v>#REF!</v>
      </c>
      <c r="AH9" s="33" t="e">
        <f>#REF!/Trend_VA!AH9*100</f>
        <v>#REF!</v>
      </c>
      <c r="AI9" s="33" t="e">
        <f>#REF!/Trend_VA!AI9*100</f>
        <v>#REF!</v>
      </c>
      <c r="AJ9" s="33" t="e">
        <f>#REF!/Trend_VA!AJ9*100</f>
        <v>#REF!</v>
      </c>
      <c r="AK9" s="33" t="e">
        <f>#REF!/Trend_VA!AK9*100</f>
        <v>#REF!</v>
      </c>
      <c r="AL9" s="33" t="e">
        <f>#REF!/Trend_VA!AL9*100</f>
        <v>#REF!</v>
      </c>
      <c r="AM9" s="33" t="e">
        <f>#REF!/Trend_VA!AM9*100</f>
        <v>#REF!</v>
      </c>
      <c r="AN9" s="33" t="e">
        <f>#REF!/Trend_VA!AN9*100</f>
        <v>#REF!</v>
      </c>
      <c r="AO9" s="33" t="e">
        <f>#REF!/Trend_VA!AO9*100</f>
        <v>#REF!</v>
      </c>
      <c r="AP9" s="33" t="e">
        <f>#REF!/Trend_VA!AP9*100</f>
        <v>#REF!</v>
      </c>
      <c r="AQ9" s="33" t="e">
        <f>#REF!/Trend_VA!AQ9*100</f>
        <v>#REF!</v>
      </c>
    </row>
    <row r="10" spans="1:43" ht="18" customHeight="1" x14ac:dyDescent="0.2">
      <c r="A10" s="16" t="s">
        <v>4</v>
      </c>
      <c r="B10" s="9" t="e">
        <f>#REF!/Trend_VA!B10*100</f>
        <v>#REF!</v>
      </c>
      <c r="C10" s="9" t="e">
        <f>#REF!/Trend_VA!C10*100</f>
        <v>#REF!</v>
      </c>
      <c r="D10" s="9" t="e">
        <f>#REF!/Trend_VA!D10*100</f>
        <v>#REF!</v>
      </c>
      <c r="E10" s="9" t="e">
        <f>#REF!/Trend_VA!E10*100</f>
        <v>#REF!</v>
      </c>
      <c r="F10" s="9" t="e">
        <f>#REF!/Trend_VA!F10*100</f>
        <v>#REF!</v>
      </c>
      <c r="G10" s="9" t="e">
        <f>#REF!/Trend_VA!G10*100</f>
        <v>#REF!</v>
      </c>
      <c r="H10" s="9" t="e">
        <f>#REF!/Trend_VA!H10*100</f>
        <v>#REF!</v>
      </c>
      <c r="I10" s="9" t="e">
        <f>#REF!/Trend_VA!I10*100</f>
        <v>#REF!</v>
      </c>
      <c r="J10" s="26" t="e">
        <f>#REF!/Trend_VA!J10*100</f>
        <v>#REF!</v>
      </c>
      <c r="K10" s="26" t="e">
        <f>#REF!/Trend_VA!K10*100</f>
        <v>#REF!</v>
      </c>
      <c r="L10" s="26" t="e">
        <f>#REF!/Trend_VA!L10*100</f>
        <v>#REF!</v>
      </c>
      <c r="M10" s="26" t="e">
        <f>#REF!/Trend_VA!M10*100</f>
        <v>#REF!</v>
      </c>
      <c r="N10" s="26" t="e">
        <f>#REF!/Trend_VA!N10*100</f>
        <v>#REF!</v>
      </c>
      <c r="O10" s="26" t="e">
        <f>#REF!/Trend_VA!O10*100</f>
        <v>#REF!</v>
      </c>
      <c r="P10" s="26" t="e">
        <f>#REF!/Trend_VA!P10*100</f>
        <v>#REF!</v>
      </c>
      <c r="Q10" s="26" t="e">
        <f>#REF!/Trend_VA!Q10*100</f>
        <v>#REF!</v>
      </c>
      <c r="R10" s="26" t="e">
        <f>#REF!/Trend_VA!R10*100</f>
        <v>#REF!</v>
      </c>
      <c r="S10" s="26" t="e">
        <f>#REF!/Trend_VA!S10*100</f>
        <v>#REF!</v>
      </c>
      <c r="T10" s="26" t="e">
        <f>#REF!/Trend_VA!T10*100</f>
        <v>#REF!</v>
      </c>
      <c r="U10" s="26" t="e">
        <f>#REF!/Trend_VA!U10*100</f>
        <v>#REF!</v>
      </c>
      <c r="V10" s="26" t="e">
        <f>#REF!/Trend_VA!V10*100</f>
        <v>#REF!</v>
      </c>
      <c r="W10" s="26" t="e">
        <f>#REF!/Trend_VA!W10*100</f>
        <v>#REF!</v>
      </c>
      <c r="X10" s="26" t="e">
        <f>#REF!/Trend_VA!X10*100</f>
        <v>#REF!</v>
      </c>
      <c r="Y10" s="26" t="e">
        <f>#REF!/Trend_VA!Y10*100</f>
        <v>#REF!</v>
      </c>
      <c r="Z10" s="26" t="e">
        <f>#REF!/Trend_VA!Z10*100</f>
        <v>#REF!</v>
      </c>
      <c r="AA10" s="26" t="e">
        <f>#REF!/Trend_VA!AA10*100</f>
        <v>#REF!</v>
      </c>
      <c r="AB10" s="26" t="e">
        <f>#REF!/Trend_VA!AB10*100</f>
        <v>#REF!</v>
      </c>
      <c r="AC10" s="26" t="e">
        <f>#REF!/Trend_VA!AC10*100</f>
        <v>#REF!</v>
      </c>
      <c r="AD10" s="26" t="e">
        <f>#REF!/Trend_VA!AD10*100</f>
        <v>#REF!</v>
      </c>
      <c r="AE10" s="26" t="e">
        <f>#REF!/Trend_VA!AE10*100</f>
        <v>#REF!</v>
      </c>
      <c r="AF10" s="33" t="e">
        <f>#REF!/Trend_VA!AF10*100</f>
        <v>#REF!</v>
      </c>
      <c r="AG10" s="33" t="e">
        <f>#REF!/Trend_VA!AG10*100</f>
        <v>#REF!</v>
      </c>
      <c r="AH10" s="33" t="e">
        <f>#REF!/Trend_VA!AH10*100</f>
        <v>#REF!</v>
      </c>
      <c r="AI10" s="33" t="e">
        <f>#REF!/Trend_VA!AI10*100</f>
        <v>#REF!</v>
      </c>
      <c r="AJ10" s="33" t="e">
        <f>#REF!/Trend_VA!AJ10*100</f>
        <v>#REF!</v>
      </c>
      <c r="AK10" s="33" t="e">
        <f>#REF!/Trend_VA!AK10*100</f>
        <v>#REF!</v>
      </c>
      <c r="AL10" s="33" t="e">
        <f>#REF!/Trend_VA!AL10*100</f>
        <v>#REF!</v>
      </c>
      <c r="AM10" s="33" t="e">
        <f>#REF!/Trend_VA!AM10*100</f>
        <v>#REF!</v>
      </c>
      <c r="AN10" s="33" t="e">
        <f>#REF!/Trend_VA!AN10*100</f>
        <v>#REF!</v>
      </c>
      <c r="AO10" s="33" t="e">
        <f>#REF!/Trend_VA!AO10*100</f>
        <v>#REF!</v>
      </c>
      <c r="AP10" s="33" t="e">
        <f>#REF!/Trend_VA!AP10*100</f>
        <v>#REF!</v>
      </c>
      <c r="AQ10" s="33" t="e">
        <f>#REF!/Trend_VA!AQ10*100</f>
        <v>#REF!</v>
      </c>
    </row>
    <row r="11" spans="1:43" ht="18" customHeight="1" x14ac:dyDescent="0.2">
      <c r="A11" s="16" t="s">
        <v>5</v>
      </c>
      <c r="B11" s="9" t="e">
        <f>#REF!/Trend_VA!B11*100</f>
        <v>#REF!</v>
      </c>
      <c r="C11" s="9" t="e">
        <f>#REF!/Trend_VA!C11*100</f>
        <v>#REF!</v>
      </c>
      <c r="D11" s="9" t="e">
        <f>#REF!/Trend_VA!D11*100</f>
        <v>#REF!</v>
      </c>
      <c r="E11" s="9" t="e">
        <f>#REF!/Trend_VA!E11*100</f>
        <v>#REF!</v>
      </c>
      <c r="F11" s="9" t="e">
        <f>#REF!/Trend_VA!F11*100</f>
        <v>#REF!</v>
      </c>
      <c r="G11" s="9" t="e">
        <f>#REF!/Trend_VA!G11*100</f>
        <v>#REF!</v>
      </c>
      <c r="H11" s="9" t="e">
        <f>#REF!/Trend_VA!H11*100</f>
        <v>#REF!</v>
      </c>
      <c r="I11" s="9" t="e">
        <f>#REF!/Trend_VA!I11*100</f>
        <v>#REF!</v>
      </c>
      <c r="J11" s="26" t="e">
        <f>#REF!/Trend_VA!J11*100</f>
        <v>#REF!</v>
      </c>
      <c r="K11" s="26" t="e">
        <f>#REF!/Trend_VA!K11*100</f>
        <v>#REF!</v>
      </c>
      <c r="L11" s="26" t="e">
        <f>#REF!/Trend_VA!L11*100</f>
        <v>#REF!</v>
      </c>
      <c r="M11" s="26" t="e">
        <f>#REF!/Trend_VA!M11*100</f>
        <v>#REF!</v>
      </c>
      <c r="N11" s="26" t="e">
        <f>#REF!/Trend_VA!N11*100</f>
        <v>#REF!</v>
      </c>
      <c r="O11" s="26" t="e">
        <f>#REF!/Trend_VA!O11*100</f>
        <v>#REF!</v>
      </c>
      <c r="P11" s="26" t="e">
        <f>#REF!/Trend_VA!P11*100</f>
        <v>#REF!</v>
      </c>
      <c r="Q11" s="26" t="e">
        <f>#REF!/Trend_VA!Q11*100</f>
        <v>#REF!</v>
      </c>
      <c r="R11" s="26" t="e">
        <f>#REF!/Trend_VA!R11*100</f>
        <v>#REF!</v>
      </c>
      <c r="S11" s="26" t="e">
        <f>#REF!/Trend_VA!S11*100</f>
        <v>#REF!</v>
      </c>
      <c r="T11" s="26" t="e">
        <f>#REF!/Trend_VA!T11*100</f>
        <v>#REF!</v>
      </c>
      <c r="U11" s="26" t="e">
        <f>#REF!/Trend_VA!U11*100</f>
        <v>#REF!</v>
      </c>
      <c r="V11" s="26" t="e">
        <f>#REF!/Trend_VA!V11*100</f>
        <v>#REF!</v>
      </c>
      <c r="W11" s="26" t="e">
        <f>#REF!/Trend_VA!W11*100</f>
        <v>#REF!</v>
      </c>
      <c r="X11" s="26" t="e">
        <f>#REF!/Trend_VA!X11*100</f>
        <v>#REF!</v>
      </c>
      <c r="Y11" s="26" t="e">
        <f>#REF!/Trend_VA!Y11*100</f>
        <v>#REF!</v>
      </c>
      <c r="Z11" s="26" t="e">
        <f>#REF!/Trend_VA!Z11*100</f>
        <v>#REF!</v>
      </c>
      <c r="AA11" s="26" t="e">
        <f>#REF!/Trend_VA!AA11*100</f>
        <v>#REF!</v>
      </c>
      <c r="AB11" s="26" t="e">
        <f>#REF!/Trend_VA!AB11*100</f>
        <v>#REF!</v>
      </c>
      <c r="AC11" s="26" t="e">
        <f>#REF!/Trend_VA!AC11*100</f>
        <v>#REF!</v>
      </c>
      <c r="AD11" s="26" t="e">
        <f>#REF!/Trend_VA!AD11*100</f>
        <v>#REF!</v>
      </c>
      <c r="AE11" s="26" t="e">
        <f>#REF!/Trend_VA!AE11*100</f>
        <v>#REF!</v>
      </c>
      <c r="AF11" s="33" t="e">
        <f>#REF!/Trend_VA!AF11*100</f>
        <v>#REF!</v>
      </c>
      <c r="AG11" s="33" t="e">
        <f>#REF!/Trend_VA!AG11*100</f>
        <v>#REF!</v>
      </c>
      <c r="AH11" s="33" t="e">
        <f>#REF!/Trend_VA!AH11*100</f>
        <v>#REF!</v>
      </c>
      <c r="AI11" s="33" t="e">
        <f>#REF!/Trend_VA!AI11*100</f>
        <v>#REF!</v>
      </c>
      <c r="AJ11" s="33" t="e">
        <f>#REF!/Trend_VA!AJ11*100</f>
        <v>#REF!</v>
      </c>
      <c r="AK11" s="33" t="e">
        <f>#REF!/Trend_VA!AK11*100</f>
        <v>#REF!</v>
      </c>
      <c r="AL11" s="33" t="e">
        <f>#REF!/Trend_VA!AL11*100</f>
        <v>#REF!</v>
      </c>
      <c r="AM11" s="33" t="e">
        <f>#REF!/Trend_VA!AM11*100</f>
        <v>#REF!</v>
      </c>
      <c r="AN11" s="33" t="e">
        <f>#REF!/Trend_VA!AN11*100</f>
        <v>#REF!</v>
      </c>
      <c r="AO11" s="33" t="e">
        <f>#REF!/Trend_VA!AO11*100</f>
        <v>#REF!</v>
      </c>
      <c r="AP11" s="33" t="e">
        <f>#REF!/Trend_VA!AP11*100</f>
        <v>#REF!</v>
      </c>
      <c r="AQ11" s="33" t="e">
        <f>#REF!/Trend_VA!AQ11*100</f>
        <v>#REF!</v>
      </c>
    </row>
    <row r="12" spans="1:43" ht="18" customHeight="1" x14ac:dyDescent="0.2">
      <c r="A12" s="16" t="s">
        <v>6</v>
      </c>
      <c r="B12" s="9" t="e">
        <f>#REF!/Trend_VA!B12*100</f>
        <v>#REF!</v>
      </c>
      <c r="C12" s="9" t="e">
        <f>#REF!/Trend_VA!C12*100</f>
        <v>#REF!</v>
      </c>
      <c r="D12" s="9" t="e">
        <f>#REF!/Trend_VA!D12*100</f>
        <v>#REF!</v>
      </c>
      <c r="E12" s="9" t="e">
        <f>#REF!/Trend_VA!E12*100</f>
        <v>#REF!</v>
      </c>
      <c r="F12" s="9" t="e">
        <f>#REF!/Trend_VA!F12*100</f>
        <v>#REF!</v>
      </c>
      <c r="G12" s="9" t="e">
        <f>#REF!/Trend_VA!G12*100</f>
        <v>#REF!</v>
      </c>
      <c r="H12" s="9" t="e">
        <f>#REF!/Trend_VA!H12*100</f>
        <v>#REF!</v>
      </c>
      <c r="I12" s="9" t="e">
        <f>#REF!/Trend_VA!I12*100</f>
        <v>#REF!</v>
      </c>
      <c r="J12" s="26" t="e">
        <f>#REF!/Trend_VA!J12*100</f>
        <v>#REF!</v>
      </c>
      <c r="K12" s="26" t="e">
        <f>#REF!/Trend_VA!K12*100</f>
        <v>#REF!</v>
      </c>
      <c r="L12" s="26" t="e">
        <f>#REF!/Trend_VA!L12*100</f>
        <v>#REF!</v>
      </c>
      <c r="M12" s="26" t="e">
        <f>#REF!/Trend_VA!M12*100</f>
        <v>#REF!</v>
      </c>
      <c r="N12" s="26" t="e">
        <f>#REF!/Trend_VA!N12*100</f>
        <v>#REF!</v>
      </c>
      <c r="O12" s="26" t="e">
        <f>#REF!/Trend_VA!O12*100</f>
        <v>#REF!</v>
      </c>
      <c r="P12" s="26" t="e">
        <f>#REF!/Trend_VA!P12*100</f>
        <v>#REF!</v>
      </c>
      <c r="Q12" s="26" t="e">
        <f>#REF!/Trend_VA!Q12*100</f>
        <v>#REF!</v>
      </c>
      <c r="R12" s="26" t="e">
        <f>#REF!/Trend_VA!R12*100</f>
        <v>#REF!</v>
      </c>
      <c r="S12" s="26" t="e">
        <f>#REF!/Trend_VA!S12*100</f>
        <v>#REF!</v>
      </c>
      <c r="T12" s="26" t="e">
        <f>#REF!/Trend_VA!T12*100</f>
        <v>#REF!</v>
      </c>
      <c r="U12" s="26" t="e">
        <f>#REF!/Trend_VA!U12*100</f>
        <v>#REF!</v>
      </c>
      <c r="V12" s="26" t="e">
        <f>#REF!/Trend_VA!V12*100</f>
        <v>#REF!</v>
      </c>
      <c r="W12" s="26" t="e">
        <f>#REF!/Trend_VA!W12*100</f>
        <v>#REF!</v>
      </c>
      <c r="X12" s="26" t="e">
        <f>#REF!/Trend_VA!X12*100</f>
        <v>#REF!</v>
      </c>
      <c r="Y12" s="26" t="e">
        <f>#REF!/Trend_VA!Y12*100</f>
        <v>#REF!</v>
      </c>
      <c r="Z12" s="26" t="e">
        <f>#REF!/Trend_VA!Z12*100</f>
        <v>#REF!</v>
      </c>
      <c r="AA12" s="26" t="e">
        <f>#REF!/Trend_VA!AA12*100</f>
        <v>#REF!</v>
      </c>
      <c r="AB12" s="26" t="e">
        <f>#REF!/Trend_VA!AB12*100</f>
        <v>#REF!</v>
      </c>
      <c r="AC12" s="26" t="e">
        <f>#REF!/Trend_VA!AC12*100</f>
        <v>#REF!</v>
      </c>
      <c r="AD12" s="26" t="e">
        <f>#REF!/Trend_VA!AD12*100</f>
        <v>#REF!</v>
      </c>
      <c r="AE12" s="26" t="e">
        <f>#REF!/Trend_VA!AE12*100</f>
        <v>#REF!</v>
      </c>
      <c r="AF12" s="33" t="e">
        <f>#REF!/Trend_VA!AF12*100</f>
        <v>#REF!</v>
      </c>
      <c r="AG12" s="33" t="e">
        <f>#REF!/Trend_VA!AG12*100</f>
        <v>#REF!</v>
      </c>
      <c r="AH12" s="33" t="e">
        <f>#REF!/Trend_VA!AH12*100</f>
        <v>#REF!</v>
      </c>
      <c r="AI12" s="33" t="e">
        <f>#REF!/Trend_VA!AI12*100</f>
        <v>#REF!</v>
      </c>
      <c r="AJ12" s="33" t="e">
        <f>#REF!/Trend_VA!AJ12*100</f>
        <v>#REF!</v>
      </c>
      <c r="AK12" s="33" t="e">
        <f>#REF!/Trend_VA!AK12*100</f>
        <v>#REF!</v>
      </c>
      <c r="AL12" s="33" t="e">
        <f>#REF!/Trend_VA!AL12*100</f>
        <v>#REF!</v>
      </c>
      <c r="AM12" s="33" t="e">
        <f>#REF!/Trend_VA!AM12*100</f>
        <v>#REF!</v>
      </c>
      <c r="AN12" s="33" t="e">
        <f>#REF!/Trend_VA!AN12*100</f>
        <v>#REF!</v>
      </c>
      <c r="AO12" s="33" t="e">
        <f>#REF!/Trend_VA!AO12*100</f>
        <v>#REF!</v>
      </c>
      <c r="AP12" s="33" t="e">
        <f>#REF!/Trend_VA!AP12*100</f>
        <v>#REF!</v>
      </c>
      <c r="AQ12" s="33" t="e">
        <f>#REF!/Trend_VA!AQ12*100</f>
        <v>#REF!</v>
      </c>
    </row>
    <row r="13" spans="1:43" s="8" customFormat="1" ht="24.75" customHeight="1" x14ac:dyDescent="0.2">
      <c r="A13" s="2" t="s">
        <v>93</v>
      </c>
      <c r="B13" s="10" t="e">
        <f>#REF!/Trend_VA!B13*100</f>
        <v>#REF!</v>
      </c>
      <c r="C13" s="10" t="e">
        <f>#REF!/Trend_VA!C13*100</f>
        <v>#REF!</v>
      </c>
      <c r="D13" s="10" t="e">
        <f>#REF!/Trend_VA!D13*100</f>
        <v>#REF!</v>
      </c>
      <c r="E13" s="10" t="e">
        <f>#REF!/Trend_VA!E13*100</f>
        <v>#REF!</v>
      </c>
      <c r="F13" s="10" t="e">
        <f>#REF!/Trend_VA!F13*100</f>
        <v>#REF!</v>
      </c>
      <c r="G13" s="10" t="e">
        <f>#REF!/Trend_VA!G13*100</f>
        <v>#REF!</v>
      </c>
      <c r="H13" s="10" t="e">
        <f>#REF!/Trend_VA!H13*100</f>
        <v>#REF!</v>
      </c>
      <c r="I13" s="10" t="e">
        <f>#REF!/Trend_VA!I13*100</f>
        <v>#REF!</v>
      </c>
      <c r="J13" s="25" t="e">
        <f>#REF!/Trend_VA!J13*100</f>
        <v>#REF!</v>
      </c>
      <c r="K13" s="25" t="e">
        <f>#REF!/Trend_VA!K13*100</f>
        <v>#REF!</v>
      </c>
      <c r="L13" s="25" t="e">
        <f>#REF!/Trend_VA!L13*100</f>
        <v>#REF!</v>
      </c>
      <c r="M13" s="25" t="e">
        <f>#REF!/Trend_VA!M13*100</f>
        <v>#REF!</v>
      </c>
      <c r="N13" s="25" t="e">
        <f>#REF!/Trend_VA!N13*100</f>
        <v>#REF!</v>
      </c>
      <c r="O13" s="25" t="e">
        <f>#REF!/Trend_VA!O13*100</f>
        <v>#REF!</v>
      </c>
      <c r="P13" s="25" t="e">
        <f>#REF!/Trend_VA!P13*100</f>
        <v>#REF!</v>
      </c>
      <c r="Q13" s="25" t="e">
        <f>#REF!/Trend_VA!Q13*100</f>
        <v>#REF!</v>
      </c>
      <c r="R13" s="25" t="e">
        <f>#REF!/Trend_VA!R13*100</f>
        <v>#REF!</v>
      </c>
      <c r="S13" s="25" t="e">
        <f>#REF!/Trend_VA!S13*100</f>
        <v>#REF!</v>
      </c>
      <c r="T13" s="25" t="e">
        <f>#REF!/Trend_VA!T13*100</f>
        <v>#REF!</v>
      </c>
      <c r="U13" s="25" t="e">
        <f>#REF!/Trend_VA!U13*100</f>
        <v>#REF!</v>
      </c>
      <c r="V13" s="25" t="e">
        <f>#REF!/Trend_VA!V13*100</f>
        <v>#REF!</v>
      </c>
      <c r="W13" s="25" t="e">
        <f>#REF!/Trend_VA!W13*100</f>
        <v>#REF!</v>
      </c>
      <c r="X13" s="25" t="e">
        <f>#REF!/Trend_VA!X13*100</f>
        <v>#REF!</v>
      </c>
      <c r="Y13" s="25" t="e">
        <f>#REF!/Trend_VA!Y13*100</f>
        <v>#REF!</v>
      </c>
      <c r="Z13" s="25" t="e">
        <f>#REF!/Trend_VA!Z13*100</f>
        <v>#REF!</v>
      </c>
      <c r="AA13" s="25" t="e">
        <f>#REF!/Trend_VA!AA13*100</f>
        <v>#REF!</v>
      </c>
      <c r="AB13" s="25" t="e">
        <f>#REF!/Trend_VA!AB13*100</f>
        <v>#REF!</v>
      </c>
      <c r="AC13" s="25" t="e">
        <f>#REF!/Trend_VA!AC13*100</f>
        <v>#REF!</v>
      </c>
      <c r="AD13" s="25" t="e">
        <f>#REF!/Trend_VA!AD13*100</f>
        <v>#REF!</v>
      </c>
      <c r="AE13" s="25" t="e">
        <f>#REF!/Trend_VA!AE13*100</f>
        <v>#REF!</v>
      </c>
      <c r="AF13" s="49" t="e">
        <f>#REF!/Trend_VA!AF13*100</f>
        <v>#REF!</v>
      </c>
      <c r="AG13" s="49" t="e">
        <f>#REF!/Trend_VA!AG13*100</f>
        <v>#REF!</v>
      </c>
      <c r="AH13" s="49" t="e">
        <f>#REF!/Trend_VA!AH13*100</f>
        <v>#REF!</v>
      </c>
      <c r="AI13" s="49" t="e">
        <f>#REF!/Trend_VA!AI13*100</f>
        <v>#REF!</v>
      </c>
      <c r="AJ13" s="49" t="e">
        <f>#REF!/Trend_VA!AJ13*100</f>
        <v>#REF!</v>
      </c>
      <c r="AK13" s="49" t="e">
        <f>#REF!/Trend_VA!AK13*100</f>
        <v>#REF!</v>
      </c>
      <c r="AL13" s="49" t="e">
        <f>#REF!/Trend_VA!AL13*100</f>
        <v>#REF!</v>
      </c>
      <c r="AM13" s="49" t="e">
        <f>#REF!/Trend_VA!AM13*100</f>
        <v>#REF!</v>
      </c>
      <c r="AN13" s="49" t="e">
        <f>#REF!/Trend_VA!AN13*100</f>
        <v>#REF!</v>
      </c>
      <c r="AO13" s="49" t="e">
        <f>#REF!/Trend_VA!AO13*100</f>
        <v>#REF!</v>
      </c>
      <c r="AP13" s="49" t="e">
        <f>#REF!/Trend_VA!AP13*100</f>
        <v>#REF!</v>
      </c>
      <c r="AQ13" s="49" t="e">
        <f>#REF!/Trend_VA!AQ13*100</f>
        <v>#REF!</v>
      </c>
    </row>
    <row r="14" spans="1:43" ht="18" customHeight="1" x14ac:dyDescent="0.2">
      <c r="A14" s="16" t="s">
        <v>8</v>
      </c>
      <c r="B14" s="9" t="e">
        <f>#REF!/Trend_VA!B14*100</f>
        <v>#REF!</v>
      </c>
      <c r="C14" s="9" t="e">
        <f>#REF!/Trend_VA!C14*100</f>
        <v>#REF!</v>
      </c>
      <c r="D14" s="9" t="e">
        <f>#REF!/Trend_VA!D14*100</f>
        <v>#REF!</v>
      </c>
      <c r="E14" s="9" t="e">
        <f>#REF!/Trend_VA!E14*100</f>
        <v>#REF!</v>
      </c>
      <c r="F14" s="9" t="e">
        <f>#REF!/Trend_VA!F14*100</f>
        <v>#REF!</v>
      </c>
      <c r="G14" s="9" t="e">
        <f>#REF!/Trend_VA!G14*100</f>
        <v>#REF!</v>
      </c>
      <c r="H14" s="9" t="e">
        <f>#REF!/Trend_VA!H14*100</f>
        <v>#REF!</v>
      </c>
      <c r="I14" s="9" t="e">
        <f>#REF!/Trend_VA!I14*100</f>
        <v>#REF!</v>
      </c>
      <c r="J14" s="26" t="e">
        <f>#REF!/Trend_VA!J14*100</f>
        <v>#REF!</v>
      </c>
      <c r="K14" s="26" t="e">
        <f>#REF!/Trend_VA!K14*100</f>
        <v>#REF!</v>
      </c>
      <c r="L14" s="26" t="e">
        <f>#REF!/Trend_VA!L14*100</f>
        <v>#REF!</v>
      </c>
      <c r="M14" s="26" t="e">
        <f>#REF!/Trend_VA!M14*100</f>
        <v>#REF!</v>
      </c>
      <c r="N14" s="26" t="e">
        <f>#REF!/Trend_VA!N14*100</f>
        <v>#REF!</v>
      </c>
      <c r="O14" s="26" t="e">
        <f>#REF!/Trend_VA!O14*100</f>
        <v>#REF!</v>
      </c>
      <c r="P14" s="26" t="e">
        <f>#REF!/Trend_VA!P14*100</f>
        <v>#REF!</v>
      </c>
      <c r="Q14" s="26" t="e">
        <f>#REF!/Trend_VA!Q14*100</f>
        <v>#REF!</v>
      </c>
      <c r="R14" s="26" t="e">
        <f>#REF!/Trend_VA!R14*100</f>
        <v>#REF!</v>
      </c>
      <c r="S14" s="26" t="e">
        <f>#REF!/Trend_VA!S14*100</f>
        <v>#REF!</v>
      </c>
      <c r="T14" s="26" t="e">
        <f>#REF!/Trend_VA!T14*100</f>
        <v>#REF!</v>
      </c>
      <c r="U14" s="26" t="e">
        <f>#REF!/Trend_VA!U14*100</f>
        <v>#REF!</v>
      </c>
      <c r="V14" s="26" t="e">
        <f>#REF!/Trend_VA!V14*100</f>
        <v>#REF!</v>
      </c>
      <c r="W14" s="26" t="e">
        <f>#REF!/Trend_VA!W14*100</f>
        <v>#REF!</v>
      </c>
      <c r="X14" s="26" t="e">
        <f>#REF!/Trend_VA!X14*100</f>
        <v>#REF!</v>
      </c>
      <c r="Y14" s="26" t="e">
        <f>#REF!/Trend_VA!Y14*100</f>
        <v>#REF!</v>
      </c>
      <c r="Z14" s="26" t="e">
        <f>#REF!/Trend_VA!Z14*100</f>
        <v>#REF!</v>
      </c>
      <c r="AA14" s="26" t="e">
        <f>#REF!/Trend_VA!AA14*100</f>
        <v>#REF!</v>
      </c>
      <c r="AB14" s="26" t="e">
        <f>#REF!/Trend_VA!AB14*100</f>
        <v>#REF!</v>
      </c>
      <c r="AC14" s="26" t="e">
        <f>#REF!/Trend_VA!AC14*100</f>
        <v>#REF!</v>
      </c>
      <c r="AD14" s="26" t="e">
        <f>#REF!/Trend_VA!AD14*100</f>
        <v>#REF!</v>
      </c>
      <c r="AE14" s="26" t="e">
        <f>#REF!/Trend_VA!AE14*100</f>
        <v>#REF!</v>
      </c>
      <c r="AF14" s="33" t="e">
        <f>#REF!/Trend_VA!AF14*100</f>
        <v>#REF!</v>
      </c>
      <c r="AG14" s="33" t="e">
        <f>#REF!/Trend_VA!AG14*100</f>
        <v>#REF!</v>
      </c>
      <c r="AH14" s="33" t="e">
        <f>#REF!/Trend_VA!AH14*100</f>
        <v>#REF!</v>
      </c>
      <c r="AI14" s="33" t="e">
        <f>#REF!/Trend_VA!AI14*100</f>
        <v>#REF!</v>
      </c>
      <c r="AJ14" s="33" t="e">
        <f>#REF!/Trend_VA!AJ14*100</f>
        <v>#REF!</v>
      </c>
      <c r="AK14" s="33" t="e">
        <f>#REF!/Trend_VA!AK14*100</f>
        <v>#REF!</v>
      </c>
      <c r="AL14" s="33" t="e">
        <f>#REF!/Trend_VA!AL14*100</f>
        <v>#REF!</v>
      </c>
      <c r="AM14" s="33" t="e">
        <f>#REF!/Trend_VA!AM14*100</f>
        <v>#REF!</v>
      </c>
      <c r="AN14" s="33" t="e">
        <f>#REF!/Trend_VA!AN14*100</f>
        <v>#REF!</v>
      </c>
      <c r="AO14" s="33" t="e">
        <f>#REF!/Trend_VA!AO14*100</f>
        <v>#REF!</v>
      </c>
      <c r="AP14" s="33" t="e">
        <f>#REF!/Trend_VA!AP14*100</f>
        <v>#REF!</v>
      </c>
      <c r="AQ14" s="33" t="e">
        <f>#REF!/Trend_VA!AQ14*100</f>
        <v>#REF!</v>
      </c>
    </row>
    <row r="15" spans="1:43" ht="18" customHeight="1" x14ac:dyDescent="0.2">
      <c r="A15" s="4" t="s">
        <v>9</v>
      </c>
      <c r="B15" s="9" t="e">
        <f>#REF!/Trend_VA!B15*100</f>
        <v>#REF!</v>
      </c>
      <c r="C15" s="9" t="e">
        <f>#REF!/Trend_VA!C15*100</f>
        <v>#REF!</v>
      </c>
      <c r="D15" s="9" t="e">
        <f>#REF!/Trend_VA!D15*100</f>
        <v>#REF!</v>
      </c>
      <c r="E15" s="9" t="e">
        <f>#REF!/Trend_VA!E15*100</f>
        <v>#REF!</v>
      </c>
      <c r="F15" s="9" t="e">
        <f>#REF!/Trend_VA!F15*100</f>
        <v>#REF!</v>
      </c>
      <c r="G15" s="9" t="e">
        <f>#REF!/Trend_VA!G15*100</f>
        <v>#REF!</v>
      </c>
      <c r="H15" s="9" t="e">
        <f>#REF!/Trend_VA!H15*100</f>
        <v>#REF!</v>
      </c>
      <c r="I15" s="9" t="e">
        <f>#REF!/Trend_VA!I15*100</f>
        <v>#REF!</v>
      </c>
      <c r="J15" s="26" t="e">
        <f>#REF!/Trend_VA!J15*100</f>
        <v>#REF!</v>
      </c>
      <c r="K15" s="26" t="e">
        <f>#REF!/Trend_VA!K15*100</f>
        <v>#REF!</v>
      </c>
      <c r="L15" s="26" t="e">
        <f>#REF!/Trend_VA!L15*100</f>
        <v>#REF!</v>
      </c>
      <c r="M15" s="26" t="e">
        <f>#REF!/Trend_VA!M15*100</f>
        <v>#REF!</v>
      </c>
      <c r="N15" s="26" t="e">
        <f>#REF!/Trend_VA!N15*100</f>
        <v>#REF!</v>
      </c>
      <c r="O15" s="26" t="e">
        <f>#REF!/Trend_VA!O15*100</f>
        <v>#REF!</v>
      </c>
      <c r="P15" s="26" t="e">
        <f>#REF!/Trend_VA!P15*100</f>
        <v>#REF!</v>
      </c>
      <c r="Q15" s="26" t="e">
        <f>#REF!/Trend_VA!Q15*100</f>
        <v>#REF!</v>
      </c>
      <c r="R15" s="26" t="e">
        <f>#REF!/Trend_VA!R15*100</f>
        <v>#REF!</v>
      </c>
      <c r="S15" s="26" t="e">
        <f>#REF!/Trend_VA!S15*100</f>
        <v>#REF!</v>
      </c>
      <c r="T15" s="26" t="e">
        <f>#REF!/Trend_VA!T15*100</f>
        <v>#REF!</v>
      </c>
      <c r="U15" s="26" t="e">
        <f>#REF!/Trend_VA!U15*100</f>
        <v>#REF!</v>
      </c>
      <c r="V15" s="26" t="e">
        <f>#REF!/Trend_VA!V15*100</f>
        <v>#REF!</v>
      </c>
      <c r="W15" s="26" t="e">
        <f>#REF!/Trend_VA!W15*100</f>
        <v>#REF!</v>
      </c>
      <c r="X15" s="26" t="e">
        <f>#REF!/Trend_VA!X15*100</f>
        <v>#REF!</v>
      </c>
      <c r="Y15" s="26" t="e">
        <f>#REF!/Trend_VA!Y15*100</f>
        <v>#REF!</v>
      </c>
      <c r="Z15" s="26" t="e">
        <f>#REF!/Trend_VA!Z15*100</f>
        <v>#REF!</v>
      </c>
      <c r="AA15" s="26" t="e">
        <f>#REF!/Trend_VA!AA15*100</f>
        <v>#REF!</v>
      </c>
      <c r="AB15" s="26" t="e">
        <f>#REF!/Trend_VA!AB15*100</f>
        <v>#REF!</v>
      </c>
      <c r="AC15" s="26" t="e">
        <f>#REF!/Trend_VA!AC15*100</f>
        <v>#REF!</v>
      </c>
      <c r="AD15" s="26" t="e">
        <f>#REF!/Trend_VA!AD15*100</f>
        <v>#REF!</v>
      </c>
      <c r="AE15" s="26" t="e">
        <f>#REF!/Trend_VA!AE15*100</f>
        <v>#REF!</v>
      </c>
      <c r="AF15" s="33" t="e">
        <f>#REF!/Trend_VA!AF15*100</f>
        <v>#REF!</v>
      </c>
      <c r="AG15" s="33" t="e">
        <f>#REF!/Trend_VA!AG15*100</f>
        <v>#REF!</v>
      </c>
      <c r="AH15" s="33" t="e">
        <f>#REF!/Trend_VA!AH15*100</f>
        <v>#REF!</v>
      </c>
      <c r="AI15" s="33" t="e">
        <f>#REF!/Trend_VA!AI15*100</f>
        <v>#REF!</v>
      </c>
      <c r="AJ15" s="33" t="e">
        <f>#REF!/Trend_VA!AJ15*100</f>
        <v>#REF!</v>
      </c>
      <c r="AK15" s="33" t="e">
        <f>#REF!/Trend_VA!AK15*100</f>
        <v>#REF!</v>
      </c>
      <c r="AL15" s="33" t="e">
        <f>#REF!/Trend_VA!AL15*100</f>
        <v>#REF!</v>
      </c>
      <c r="AM15" s="33" t="e">
        <f>#REF!/Trend_VA!AM15*100</f>
        <v>#REF!</v>
      </c>
      <c r="AN15" s="33" t="e">
        <f>#REF!/Trend_VA!AN15*100</f>
        <v>#REF!</v>
      </c>
      <c r="AO15" s="33" t="e">
        <f>#REF!/Trend_VA!AO15*100</f>
        <v>#REF!</v>
      </c>
      <c r="AP15" s="33" t="e">
        <f>#REF!/Trend_VA!AP15*100</f>
        <v>#REF!</v>
      </c>
      <c r="AQ15" s="33" t="e">
        <f>#REF!/Trend_VA!AQ15*100</f>
        <v>#REF!</v>
      </c>
    </row>
    <row r="16" spans="1:43" ht="18" customHeight="1" x14ac:dyDescent="0.2">
      <c r="A16" s="4" t="s">
        <v>10</v>
      </c>
      <c r="B16" s="9" t="e">
        <f>#REF!/Trend_VA!B16*100</f>
        <v>#REF!</v>
      </c>
      <c r="C16" s="9" t="e">
        <f>#REF!/Trend_VA!C16*100</f>
        <v>#REF!</v>
      </c>
      <c r="D16" s="9" t="e">
        <f>#REF!/Trend_VA!D16*100</f>
        <v>#REF!</v>
      </c>
      <c r="E16" s="9" t="e">
        <f>#REF!/Trend_VA!E16*100</f>
        <v>#REF!</v>
      </c>
      <c r="F16" s="9" t="e">
        <f>#REF!/Trend_VA!F16*100</f>
        <v>#REF!</v>
      </c>
      <c r="G16" s="9" t="e">
        <f>#REF!/Trend_VA!G16*100</f>
        <v>#REF!</v>
      </c>
      <c r="H16" s="9" t="e">
        <f>#REF!/Trend_VA!H16*100</f>
        <v>#REF!</v>
      </c>
      <c r="I16" s="9" t="e">
        <f>#REF!/Trend_VA!I16*100</f>
        <v>#REF!</v>
      </c>
      <c r="J16" s="26" t="e">
        <f>#REF!/Trend_VA!J16*100</f>
        <v>#REF!</v>
      </c>
      <c r="K16" s="26" t="e">
        <f>#REF!/Trend_VA!K16*100</f>
        <v>#REF!</v>
      </c>
      <c r="L16" s="26" t="e">
        <f>#REF!/Trend_VA!L16*100</f>
        <v>#REF!</v>
      </c>
      <c r="M16" s="26" t="e">
        <f>#REF!/Trend_VA!M16*100</f>
        <v>#REF!</v>
      </c>
      <c r="N16" s="26" t="e">
        <f>#REF!/Trend_VA!N16*100</f>
        <v>#REF!</v>
      </c>
      <c r="O16" s="26" t="e">
        <f>#REF!/Trend_VA!O16*100</f>
        <v>#REF!</v>
      </c>
      <c r="P16" s="26" t="e">
        <f>#REF!/Trend_VA!P16*100</f>
        <v>#REF!</v>
      </c>
      <c r="Q16" s="26" t="e">
        <f>#REF!/Trend_VA!Q16*100</f>
        <v>#REF!</v>
      </c>
      <c r="R16" s="26" t="e">
        <f>#REF!/Trend_VA!R16*100</f>
        <v>#REF!</v>
      </c>
      <c r="S16" s="26" t="e">
        <f>#REF!/Trend_VA!S16*100</f>
        <v>#REF!</v>
      </c>
      <c r="T16" s="26" t="e">
        <f>#REF!/Trend_VA!T16*100</f>
        <v>#REF!</v>
      </c>
      <c r="U16" s="26" t="e">
        <f>#REF!/Trend_VA!U16*100</f>
        <v>#REF!</v>
      </c>
      <c r="V16" s="26" t="e">
        <f>#REF!/Trend_VA!V16*100</f>
        <v>#REF!</v>
      </c>
      <c r="W16" s="26" t="e">
        <f>#REF!/Trend_VA!W16*100</f>
        <v>#REF!</v>
      </c>
      <c r="X16" s="26" t="e">
        <f>#REF!/Trend_VA!X16*100</f>
        <v>#REF!</v>
      </c>
      <c r="Y16" s="26" t="e">
        <f>#REF!/Trend_VA!Y16*100</f>
        <v>#REF!</v>
      </c>
      <c r="Z16" s="26" t="e">
        <f>#REF!/Trend_VA!Z16*100</f>
        <v>#REF!</v>
      </c>
      <c r="AA16" s="26" t="e">
        <f>#REF!/Trend_VA!AA16*100</f>
        <v>#REF!</v>
      </c>
      <c r="AB16" s="26" t="e">
        <f>#REF!/Trend_VA!AB16*100</f>
        <v>#REF!</v>
      </c>
      <c r="AC16" s="26" t="e">
        <f>#REF!/Trend_VA!AC16*100</f>
        <v>#REF!</v>
      </c>
      <c r="AD16" s="26" t="e">
        <f>#REF!/Trend_VA!AD16*100</f>
        <v>#REF!</v>
      </c>
      <c r="AE16" s="26" t="e">
        <f>#REF!/Trend_VA!AE16*100</f>
        <v>#REF!</v>
      </c>
      <c r="AF16" s="33" t="e">
        <f>#REF!/Trend_VA!AF16*100</f>
        <v>#REF!</v>
      </c>
      <c r="AG16" s="33" t="e">
        <f>#REF!/Trend_VA!AG16*100</f>
        <v>#REF!</v>
      </c>
      <c r="AH16" s="33" t="e">
        <f>#REF!/Trend_VA!AH16*100</f>
        <v>#REF!</v>
      </c>
      <c r="AI16" s="33" t="e">
        <f>#REF!/Trend_VA!AI16*100</f>
        <v>#REF!</v>
      </c>
      <c r="AJ16" s="33" t="e">
        <f>#REF!/Trend_VA!AJ16*100</f>
        <v>#REF!</v>
      </c>
      <c r="AK16" s="33" t="e">
        <f>#REF!/Trend_VA!AK16*100</f>
        <v>#REF!</v>
      </c>
      <c r="AL16" s="33" t="e">
        <f>#REF!/Trend_VA!AL16*100</f>
        <v>#REF!</v>
      </c>
      <c r="AM16" s="33" t="e">
        <f>#REF!/Trend_VA!AM16*100</f>
        <v>#REF!</v>
      </c>
      <c r="AN16" s="33" t="e">
        <f>#REF!/Trend_VA!AN16*100</f>
        <v>#REF!</v>
      </c>
      <c r="AO16" s="33" t="e">
        <f>#REF!/Trend_VA!AO16*100</f>
        <v>#REF!</v>
      </c>
      <c r="AP16" s="33" t="e">
        <f>#REF!/Trend_VA!AP16*100</f>
        <v>#REF!</v>
      </c>
      <c r="AQ16" s="33" t="e">
        <f>#REF!/Trend_VA!AQ16*100</f>
        <v>#REF!</v>
      </c>
    </row>
    <row r="17" spans="1:43" ht="18" customHeight="1" x14ac:dyDescent="0.2">
      <c r="A17" s="4" t="s">
        <v>11</v>
      </c>
      <c r="B17" s="9" t="e">
        <f>#REF!/Trend_VA!B17*100</f>
        <v>#REF!</v>
      </c>
      <c r="C17" s="9" t="e">
        <f>#REF!/Trend_VA!C17*100</f>
        <v>#REF!</v>
      </c>
      <c r="D17" s="9" t="e">
        <f>#REF!/Trend_VA!D17*100</f>
        <v>#REF!</v>
      </c>
      <c r="E17" s="9" t="e">
        <f>#REF!/Trend_VA!E17*100</f>
        <v>#REF!</v>
      </c>
      <c r="F17" s="9" t="e">
        <f>#REF!/Trend_VA!F17*100</f>
        <v>#REF!</v>
      </c>
      <c r="G17" s="9" t="e">
        <f>#REF!/Trend_VA!G17*100</f>
        <v>#REF!</v>
      </c>
      <c r="H17" s="9" t="e">
        <f>#REF!/Trend_VA!H17*100</f>
        <v>#REF!</v>
      </c>
      <c r="I17" s="9" t="e">
        <f>#REF!/Trend_VA!I17*100</f>
        <v>#REF!</v>
      </c>
      <c r="J17" s="26" t="e">
        <f>#REF!/Trend_VA!J17*100</f>
        <v>#REF!</v>
      </c>
      <c r="K17" s="26" t="e">
        <f>#REF!/Trend_VA!K17*100</f>
        <v>#REF!</v>
      </c>
      <c r="L17" s="26" t="e">
        <f>#REF!/Trend_VA!L17*100</f>
        <v>#REF!</v>
      </c>
      <c r="M17" s="26" t="e">
        <f>#REF!/Trend_VA!M17*100</f>
        <v>#REF!</v>
      </c>
      <c r="N17" s="26" t="e">
        <f>#REF!/Trend_VA!N17*100</f>
        <v>#REF!</v>
      </c>
      <c r="O17" s="26" t="e">
        <f>#REF!/Trend_VA!O17*100</f>
        <v>#REF!</v>
      </c>
      <c r="P17" s="26" t="e">
        <f>#REF!/Trend_VA!P17*100</f>
        <v>#REF!</v>
      </c>
      <c r="Q17" s="26" t="e">
        <f>#REF!/Trend_VA!Q17*100</f>
        <v>#REF!</v>
      </c>
      <c r="R17" s="26" t="e">
        <f>#REF!/Trend_VA!R17*100</f>
        <v>#REF!</v>
      </c>
      <c r="S17" s="26" t="e">
        <f>#REF!/Trend_VA!S17*100</f>
        <v>#REF!</v>
      </c>
      <c r="T17" s="26" t="e">
        <f>#REF!/Trend_VA!T17*100</f>
        <v>#REF!</v>
      </c>
      <c r="U17" s="26" t="e">
        <f>#REF!/Trend_VA!U17*100</f>
        <v>#REF!</v>
      </c>
      <c r="V17" s="26" t="e">
        <f>#REF!/Trend_VA!V17*100</f>
        <v>#REF!</v>
      </c>
      <c r="W17" s="26" t="e">
        <f>#REF!/Trend_VA!W17*100</f>
        <v>#REF!</v>
      </c>
      <c r="X17" s="26" t="e">
        <f>#REF!/Trend_VA!X17*100</f>
        <v>#REF!</v>
      </c>
      <c r="Y17" s="26" t="e">
        <f>#REF!/Trend_VA!Y17*100</f>
        <v>#REF!</v>
      </c>
      <c r="Z17" s="26" t="e">
        <f>#REF!/Trend_VA!Z17*100</f>
        <v>#REF!</v>
      </c>
      <c r="AA17" s="26" t="e">
        <f>#REF!/Trend_VA!AA17*100</f>
        <v>#REF!</v>
      </c>
      <c r="AB17" s="26" t="e">
        <f>#REF!/Trend_VA!AB17*100</f>
        <v>#REF!</v>
      </c>
      <c r="AC17" s="26" t="e">
        <f>#REF!/Trend_VA!AC17*100</f>
        <v>#REF!</v>
      </c>
      <c r="AD17" s="26" t="e">
        <f>#REF!/Trend_VA!AD17*100</f>
        <v>#REF!</v>
      </c>
      <c r="AE17" s="26" t="e">
        <f>#REF!/Trend_VA!AE17*100</f>
        <v>#REF!</v>
      </c>
      <c r="AF17" s="33" t="e">
        <f>#REF!/Trend_VA!AF17*100</f>
        <v>#REF!</v>
      </c>
      <c r="AG17" s="33" t="e">
        <f>#REF!/Trend_VA!AG17*100</f>
        <v>#REF!</v>
      </c>
      <c r="AH17" s="33" t="e">
        <f>#REF!/Trend_VA!AH17*100</f>
        <v>#REF!</v>
      </c>
      <c r="AI17" s="33" t="e">
        <f>#REF!/Trend_VA!AI17*100</f>
        <v>#REF!</v>
      </c>
      <c r="AJ17" s="33" t="e">
        <f>#REF!/Trend_VA!AJ17*100</f>
        <v>#REF!</v>
      </c>
      <c r="AK17" s="33" t="e">
        <f>#REF!/Trend_VA!AK17*100</f>
        <v>#REF!</v>
      </c>
      <c r="AL17" s="33" t="e">
        <f>#REF!/Trend_VA!AL17*100</f>
        <v>#REF!</v>
      </c>
      <c r="AM17" s="33" t="e">
        <f>#REF!/Trend_VA!AM17*100</f>
        <v>#REF!</v>
      </c>
      <c r="AN17" s="33" t="e">
        <f>#REF!/Trend_VA!AN17*100</f>
        <v>#REF!</v>
      </c>
      <c r="AO17" s="33" t="e">
        <f>#REF!/Trend_VA!AO17*100</f>
        <v>#REF!</v>
      </c>
      <c r="AP17" s="33" t="e">
        <f>#REF!/Trend_VA!AP17*100</f>
        <v>#REF!</v>
      </c>
      <c r="AQ17" s="33" t="e">
        <f>#REF!/Trend_VA!AQ17*100</f>
        <v>#REF!</v>
      </c>
    </row>
    <row r="18" spans="1:43" ht="18" customHeight="1" x14ac:dyDescent="0.2">
      <c r="A18" s="16" t="s">
        <v>12</v>
      </c>
      <c r="B18" s="9" t="e">
        <f>#REF!/Trend_VA!B18*100</f>
        <v>#REF!</v>
      </c>
      <c r="C18" s="9" t="e">
        <f>#REF!/Trend_VA!C18*100</f>
        <v>#REF!</v>
      </c>
      <c r="D18" s="9" t="e">
        <f>#REF!/Trend_VA!D18*100</f>
        <v>#REF!</v>
      </c>
      <c r="E18" s="9" t="e">
        <f>#REF!/Trend_VA!E18*100</f>
        <v>#REF!</v>
      </c>
      <c r="F18" s="9" t="e">
        <f>#REF!/Trend_VA!F18*100</f>
        <v>#REF!</v>
      </c>
      <c r="G18" s="9" t="e">
        <f>#REF!/Trend_VA!G18*100</f>
        <v>#REF!</v>
      </c>
      <c r="H18" s="9" t="e">
        <f>#REF!/Trend_VA!H18*100</f>
        <v>#REF!</v>
      </c>
      <c r="I18" s="9" t="e">
        <f>#REF!/Trend_VA!I18*100</f>
        <v>#REF!</v>
      </c>
      <c r="J18" s="26" t="e">
        <f>#REF!/Trend_VA!J18*100</f>
        <v>#REF!</v>
      </c>
      <c r="K18" s="26" t="e">
        <f>#REF!/Trend_VA!K18*100</f>
        <v>#REF!</v>
      </c>
      <c r="L18" s="26" t="e">
        <f>#REF!/Trend_VA!L18*100</f>
        <v>#REF!</v>
      </c>
      <c r="M18" s="26" t="e">
        <f>#REF!/Trend_VA!M18*100</f>
        <v>#REF!</v>
      </c>
      <c r="N18" s="26" t="e">
        <f>#REF!/Trend_VA!N18*100</f>
        <v>#REF!</v>
      </c>
      <c r="O18" s="26" t="e">
        <f>#REF!/Trend_VA!O18*100</f>
        <v>#REF!</v>
      </c>
      <c r="P18" s="26" t="e">
        <f>#REF!/Trend_VA!P18*100</f>
        <v>#REF!</v>
      </c>
      <c r="Q18" s="26" t="e">
        <f>#REF!/Trend_VA!Q18*100</f>
        <v>#REF!</v>
      </c>
      <c r="R18" s="26" t="e">
        <f>#REF!/Trend_VA!R18*100</f>
        <v>#REF!</v>
      </c>
      <c r="S18" s="26" t="e">
        <f>#REF!/Trend_VA!S18*100</f>
        <v>#REF!</v>
      </c>
      <c r="T18" s="26" t="e">
        <f>#REF!/Trend_VA!T18*100</f>
        <v>#REF!</v>
      </c>
      <c r="U18" s="26" t="e">
        <f>#REF!/Trend_VA!U18*100</f>
        <v>#REF!</v>
      </c>
      <c r="V18" s="26" t="e">
        <f>#REF!/Trend_VA!V18*100</f>
        <v>#REF!</v>
      </c>
      <c r="W18" s="26" t="e">
        <f>#REF!/Trend_VA!W18*100</f>
        <v>#REF!</v>
      </c>
      <c r="X18" s="26" t="e">
        <f>#REF!/Trend_VA!X18*100</f>
        <v>#REF!</v>
      </c>
      <c r="Y18" s="26" t="e">
        <f>#REF!/Trend_VA!Y18*100</f>
        <v>#REF!</v>
      </c>
      <c r="Z18" s="26" t="e">
        <f>#REF!/Trend_VA!Z18*100</f>
        <v>#REF!</v>
      </c>
      <c r="AA18" s="26" t="e">
        <f>#REF!/Trend_VA!AA18*100</f>
        <v>#REF!</v>
      </c>
      <c r="AB18" s="26" t="e">
        <f>#REF!/Trend_VA!AB18*100</f>
        <v>#REF!</v>
      </c>
      <c r="AC18" s="26" t="e">
        <f>#REF!/Trend_VA!AC18*100</f>
        <v>#REF!</v>
      </c>
      <c r="AD18" s="26" t="e">
        <f>#REF!/Trend_VA!AD18*100</f>
        <v>#REF!</v>
      </c>
      <c r="AE18" s="26" t="e">
        <f>#REF!/Trend_VA!AE18*100</f>
        <v>#REF!</v>
      </c>
      <c r="AF18" s="33" t="e">
        <f>#REF!/Trend_VA!AF18*100</f>
        <v>#REF!</v>
      </c>
      <c r="AG18" s="33" t="e">
        <f>#REF!/Trend_VA!AG18*100</f>
        <v>#REF!</v>
      </c>
      <c r="AH18" s="33" t="e">
        <f>#REF!/Trend_VA!AH18*100</f>
        <v>#REF!</v>
      </c>
      <c r="AI18" s="33" t="e">
        <f>#REF!/Trend_VA!AI18*100</f>
        <v>#REF!</v>
      </c>
      <c r="AJ18" s="33" t="e">
        <f>#REF!/Trend_VA!AJ18*100</f>
        <v>#REF!</v>
      </c>
      <c r="AK18" s="33" t="e">
        <f>#REF!/Trend_VA!AK18*100</f>
        <v>#REF!</v>
      </c>
      <c r="AL18" s="33" t="e">
        <f>#REF!/Trend_VA!AL18*100</f>
        <v>#REF!</v>
      </c>
      <c r="AM18" s="33" t="e">
        <f>#REF!/Trend_VA!AM18*100</f>
        <v>#REF!</v>
      </c>
      <c r="AN18" s="33" t="e">
        <f>#REF!/Trend_VA!AN18*100</f>
        <v>#REF!</v>
      </c>
      <c r="AO18" s="33" t="e">
        <f>#REF!/Trend_VA!AO18*100</f>
        <v>#REF!</v>
      </c>
      <c r="AP18" s="33" t="e">
        <f>#REF!/Trend_VA!AP18*100</f>
        <v>#REF!</v>
      </c>
      <c r="AQ18" s="33" t="e">
        <f>#REF!/Trend_VA!AQ18*100</f>
        <v>#REF!</v>
      </c>
    </row>
    <row r="19" spans="1:43" s="8" customFormat="1" ht="24.75" customHeight="1" x14ac:dyDescent="0.2">
      <c r="A19" s="2" t="s">
        <v>94</v>
      </c>
      <c r="B19" s="10" t="e">
        <f>#REF!/Trend_VA!B19*100</f>
        <v>#REF!</v>
      </c>
      <c r="C19" s="10" t="e">
        <f>#REF!/Trend_VA!C19*100</f>
        <v>#REF!</v>
      </c>
      <c r="D19" s="10" t="e">
        <f>#REF!/Trend_VA!D19*100</f>
        <v>#REF!</v>
      </c>
      <c r="E19" s="10" t="e">
        <f>#REF!/Trend_VA!E19*100</f>
        <v>#REF!</v>
      </c>
      <c r="F19" s="10" t="e">
        <f>#REF!/Trend_VA!F19*100</f>
        <v>#REF!</v>
      </c>
      <c r="G19" s="10" t="e">
        <f>#REF!/Trend_VA!G19*100</f>
        <v>#REF!</v>
      </c>
      <c r="H19" s="10" t="e">
        <f>#REF!/Trend_VA!H19*100</f>
        <v>#REF!</v>
      </c>
      <c r="I19" s="10" t="e">
        <f>#REF!/Trend_VA!I19*100</f>
        <v>#REF!</v>
      </c>
      <c r="J19" s="25" t="e">
        <f>#REF!/Trend_VA!J19*100</f>
        <v>#REF!</v>
      </c>
      <c r="K19" s="25" t="e">
        <f>#REF!/Trend_VA!K19*100</f>
        <v>#REF!</v>
      </c>
      <c r="L19" s="25" t="e">
        <f>#REF!/Trend_VA!L19*100</f>
        <v>#REF!</v>
      </c>
      <c r="M19" s="25" t="e">
        <f>#REF!/Trend_VA!M19*100</f>
        <v>#REF!</v>
      </c>
      <c r="N19" s="25" t="e">
        <f>#REF!/Trend_VA!N19*100</f>
        <v>#REF!</v>
      </c>
      <c r="O19" s="25" t="e">
        <f>#REF!/Trend_VA!O19*100</f>
        <v>#REF!</v>
      </c>
      <c r="P19" s="25" t="e">
        <f>#REF!/Trend_VA!P19*100</f>
        <v>#REF!</v>
      </c>
      <c r="Q19" s="25" t="e">
        <f>#REF!/Trend_VA!Q19*100</f>
        <v>#REF!</v>
      </c>
      <c r="R19" s="25" t="e">
        <f>#REF!/Trend_VA!R19*100</f>
        <v>#REF!</v>
      </c>
      <c r="S19" s="25" t="e">
        <f>#REF!/Trend_VA!S19*100</f>
        <v>#REF!</v>
      </c>
      <c r="T19" s="25" t="e">
        <f>#REF!/Trend_VA!T19*100</f>
        <v>#REF!</v>
      </c>
      <c r="U19" s="25" t="e">
        <f>#REF!/Trend_VA!U19*100</f>
        <v>#REF!</v>
      </c>
      <c r="V19" s="25" t="e">
        <f>#REF!/Trend_VA!V19*100</f>
        <v>#REF!</v>
      </c>
      <c r="W19" s="25" t="e">
        <f>#REF!/Trend_VA!W19*100</f>
        <v>#REF!</v>
      </c>
      <c r="X19" s="25" t="e">
        <f>#REF!/Trend_VA!X19*100</f>
        <v>#REF!</v>
      </c>
      <c r="Y19" s="25" t="e">
        <f>#REF!/Trend_VA!Y19*100</f>
        <v>#REF!</v>
      </c>
      <c r="Z19" s="25" t="e">
        <f>#REF!/Trend_VA!Z19*100</f>
        <v>#REF!</v>
      </c>
      <c r="AA19" s="25" t="e">
        <f>#REF!/Trend_VA!AA19*100</f>
        <v>#REF!</v>
      </c>
      <c r="AB19" s="25" t="e">
        <f>#REF!/Trend_VA!AB19*100</f>
        <v>#REF!</v>
      </c>
      <c r="AC19" s="25" t="e">
        <f>#REF!/Trend_VA!AC19*100</f>
        <v>#REF!</v>
      </c>
      <c r="AD19" s="25" t="e">
        <f>#REF!/Trend_VA!AD19*100</f>
        <v>#REF!</v>
      </c>
      <c r="AE19" s="25" t="e">
        <f>#REF!/Trend_VA!AE19*100</f>
        <v>#REF!</v>
      </c>
      <c r="AF19" s="49" t="e">
        <f>#REF!/Trend_VA!AF19*100</f>
        <v>#REF!</v>
      </c>
      <c r="AG19" s="49" t="e">
        <f>#REF!/Trend_VA!AG19*100</f>
        <v>#REF!</v>
      </c>
      <c r="AH19" s="49" t="e">
        <f>#REF!/Trend_VA!AH19*100</f>
        <v>#REF!</v>
      </c>
      <c r="AI19" s="49" t="e">
        <f>#REF!/Trend_VA!AI19*100</f>
        <v>#REF!</v>
      </c>
      <c r="AJ19" s="49" t="e">
        <f>#REF!/Trend_VA!AJ19*100</f>
        <v>#REF!</v>
      </c>
      <c r="AK19" s="49" t="e">
        <f>#REF!/Trend_VA!AK19*100</f>
        <v>#REF!</v>
      </c>
      <c r="AL19" s="49" t="e">
        <f>#REF!/Trend_VA!AL19*100</f>
        <v>#REF!</v>
      </c>
      <c r="AM19" s="49" t="e">
        <f>#REF!/Trend_VA!AM19*100</f>
        <v>#REF!</v>
      </c>
      <c r="AN19" s="49" t="e">
        <f>#REF!/Trend_VA!AN19*100</f>
        <v>#REF!</v>
      </c>
      <c r="AO19" s="49" t="e">
        <f>#REF!/Trend_VA!AO19*100</f>
        <v>#REF!</v>
      </c>
      <c r="AP19" s="49" t="e">
        <f>#REF!/Trend_VA!AP19*100</f>
        <v>#REF!</v>
      </c>
      <c r="AQ19" s="49" t="e">
        <f>#REF!/Trend_VA!AQ19*100</f>
        <v>#REF!</v>
      </c>
    </row>
    <row r="20" spans="1:43" ht="18" customHeight="1" x14ac:dyDescent="0.2">
      <c r="A20" s="55" t="s">
        <v>52</v>
      </c>
      <c r="B20" s="9" t="e">
        <f>#REF!/Trend_VA!B20*100</f>
        <v>#REF!</v>
      </c>
      <c r="C20" s="9" t="e">
        <f>#REF!/Trend_VA!C20*100</f>
        <v>#REF!</v>
      </c>
      <c r="D20" s="9" t="e">
        <f>#REF!/Trend_VA!D20*100</f>
        <v>#REF!</v>
      </c>
      <c r="E20" s="9" t="e">
        <f>#REF!/Trend_VA!E20*100</f>
        <v>#REF!</v>
      </c>
      <c r="F20" s="9" t="e">
        <f>#REF!/Trend_VA!F20*100</f>
        <v>#REF!</v>
      </c>
      <c r="G20" s="9" t="e">
        <f>#REF!/Trend_VA!G20*100</f>
        <v>#REF!</v>
      </c>
      <c r="H20" s="9" t="e">
        <f>#REF!/Trend_VA!H20*100</f>
        <v>#REF!</v>
      </c>
      <c r="I20" s="9" t="e">
        <f>#REF!/Trend_VA!I20*100</f>
        <v>#REF!</v>
      </c>
      <c r="J20" s="26" t="e">
        <f>#REF!/Trend_VA!J20*100</f>
        <v>#REF!</v>
      </c>
      <c r="K20" s="26" t="e">
        <f>#REF!/Trend_VA!K20*100</f>
        <v>#REF!</v>
      </c>
      <c r="L20" s="26" t="e">
        <f>#REF!/Trend_VA!L20*100</f>
        <v>#REF!</v>
      </c>
      <c r="M20" s="26" t="e">
        <f>#REF!/Trend_VA!M20*100</f>
        <v>#REF!</v>
      </c>
      <c r="N20" s="26" t="e">
        <f>#REF!/Trend_VA!N20*100</f>
        <v>#REF!</v>
      </c>
      <c r="O20" s="26" t="e">
        <f>#REF!/Trend_VA!O20*100</f>
        <v>#REF!</v>
      </c>
      <c r="P20" s="26" t="e">
        <f>#REF!/Trend_VA!P20*100</f>
        <v>#REF!</v>
      </c>
      <c r="Q20" s="26" t="e">
        <f>#REF!/Trend_VA!Q20*100</f>
        <v>#REF!</v>
      </c>
      <c r="R20" s="26" t="e">
        <f>#REF!/Trend_VA!R20*100</f>
        <v>#REF!</v>
      </c>
      <c r="S20" s="26" t="e">
        <f>#REF!/Trend_VA!S20*100</f>
        <v>#REF!</v>
      </c>
      <c r="T20" s="26" t="e">
        <f>#REF!/Trend_VA!T20*100</f>
        <v>#REF!</v>
      </c>
      <c r="U20" s="26" t="e">
        <f>#REF!/Trend_VA!U20*100</f>
        <v>#REF!</v>
      </c>
      <c r="V20" s="26" t="e">
        <f>#REF!/Trend_VA!V20*100</f>
        <v>#REF!</v>
      </c>
      <c r="W20" s="26" t="e">
        <f>#REF!/Trend_VA!W20*100</f>
        <v>#REF!</v>
      </c>
      <c r="X20" s="26" t="e">
        <f>#REF!/Trend_VA!X20*100</f>
        <v>#REF!</v>
      </c>
      <c r="Y20" s="26" t="e">
        <f>#REF!/Trend_VA!Y20*100</f>
        <v>#REF!</v>
      </c>
      <c r="Z20" s="26" t="e">
        <f>#REF!/Trend_VA!Z20*100</f>
        <v>#REF!</v>
      </c>
      <c r="AA20" s="26" t="e">
        <f>#REF!/Trend_VA!AA20*100</f>
        <v>#REF!</v>
      </c>
      <c r="AB20" s="26" t="e">
        <f>#REF!/Trend_VA!AB20*100</f>
        <v>#REF!</v>
      </c>
      <c r="AC20" s="26" t="e">
        <f>#REF!/Trend_VA!AC20*100</f>
        <v>#REF!</v>
      </c>
      <c r="AD20" s="26" t="e">
        <f>#REF!/Trend_VA!AD20*100</f>
        <v>#REF!</v>
      </c>
      <c r="AE20" s="26" t="e">
        <f>#REF!/Trend_VA!AE20*100</f>
        <v>#REF!</v>
      </c>
      <c r="AF20" s="33" t="e">
        <f>#REF!/Trend_VA!AF20*100</f>
        <v>#REF!</v>
      </c>
      <c r="AG20" s="33" t="e">
        <f>#REF!/Trend_VA!AG20*100</f>
        <v>#REF!</v>
      </c>
      <c r="AH20" s="33" t="e">
        <f>#REF!/Trend_VA!AH20*100</f>
        <v>#REF!</v>
      </c>
      <c r="AI20" s="33" t="e">
        <f>#REF!/Trend_VA!AI20*100</f>
        <v>#REF!</v>
      </c>
      <c r="AJ20" s="33" t="e">
        <f>#REF!/Trend_VA!AJ20*100</f>
        <v>#REF!</v>
      </c>
      <c r="AK20" s="33" t="e">
        <f>#REF!/Trend_VA!AK20*100</f>
        <v>#REF!</v>
      </c>
      <c r="AL20" s="33" t="e">
        <f>#REF!/Trend_VA!AL20*100</f>
        <v>#REF!</v>
      </c>
      <c r="AM20" s="33" t="e">
        <f>#REF!/Trend_VA!AM20*100</f>
        <v>#REF!</v>
      </c>
      <c r="AN20" s="33" t="e">
        <f>#REF!/Trend_VA!AN20*100</f>
        <v>#REF!</v>
      </c>
      <c r="AO20" s="33" t="e">
        <f>#REF!/Trend_VA!AO20*100</f>
        <v>#REF!</v>
      </c>
      <c r="AP20" s="33" t="e">
        <f>#REF!/Trend_VA!AP20*100</f>
        <v>#REF!</v>
      </c>
      <c r="AQ20" s="33" t="e">
        <f>#REF!/Trend_VA!AQ20*100</f>
        <v>#REF!</v>
      </c>
    </row>
    <row r="21" spans="1:43" ht="18" customHeight="1" x14ac:dyDescent="0.2">
      <c r="A21" s="55" t="s">
        <v>53</v>
      </c>
      <c r="B21" s="9" t="e">
        <f>#REF!/Trend_VA!B21*100</f>
        <v>#REF!</v>
      </c>
      <c r="C21" s="9" t="e">
        <f>#REF!/Trend_VA!C21*100</f>
        <v>#REF!</v>
      </c>
      <c r="D21" s="9" t="e">
        <f>#REF!/Trend_VA!D21*100</f>
        <v>#REF!</v>
      </c>
      <c r="E21" s="9" t="e">
        <f>#REF!/Trend_VA!E21*100</f>
        <v>#REF!</v>
      </c>
      <c r="F21" s="9" t="e">
        <f>#REF!/Trend_VA!F21*100</f>
        <v>#REF!</v>
      </c>
      <c r="G21" s="9" t="e">
        <f>#REF!/Trend_VA!G21*100</f>
        <v>#REF!</v>
      </c>
      <c r="H21" s="9" t="e">
        <f>#REF!/Trend_VA!H21*100</f>
        <v>#REF!</v>
      </c>
      <c r="I21" s="9" t="e">
        <f>#REF!/Trend_VA!I21*100</f>
        <v>#REF!</v>
      </c>
      <c r="J21" s="26" t="e">
        <f>#REF!/Trend_VA!J21*100</f>
        <v>#REF!</v>
      </c>
      <c r="K21" s="26" t="e">
        <f>#REF!/Trend_VA!K21*100</f>
        <v>#REF!</v>
      </c>
      <c r="L21" s="26" t="e">
        <f>#REF!/Trend_VA!L21*100</f>
        <v>#REF!</v>
      </c>
      <c r="M21" s="26" t="e">
        <f>#REF!/Trend_VA!M21*100</f>
        <v>#REF!</v>
      </c>
      <c r="N21" s="26" t="e">
        <f>#REF!/Trend_VA!N21*100</f>
        <v>#REF!</v>
      </c>
      <c r="O21" s="26" t="e">
        <f>#REF!/Trend_VA!O21*100</f>
        <v>#REF!</v>
      </c>
      <c r="P21" s="26" t="e">
        <f>#REF!/Trend_VA!P21*100</f>
        <v>#REF!</v>
      </c>
      <c r="Q21" s="26" t="e">
        <f>#REF!/Trend_VA!Q21*100</f>
        <v>#REF!</v>
      </c>
      <c r="R21" s="26" t="e">
        <f>#REF!/Trend_VA!R21*100</f>
        <v>#REF!</v>
      </c>
      <c r="S21" s="26" t="e">
        <f>#REF!/Trend_VA!S21*100</f>
        <v>#REF!</v>
      </c>
      <c r="T21" s="26" t="e">
        <f>#REF!/Trend_VA!T21*100</f>
        <v>#REF!</v>
      </c>
      <c r="U21" s="26" t="e">
        <f>#REF!/Trend_VA!U21*100</f>
        <v>#REF!</v>
      </c>
      <c r="V21" s="26" t="e">
        <f>#REF!/Trend_VA!V21*100</f>
        <v>#REF!</v>
      </c>
      <c r="W21" s="26" t="e">
        <f>#REF!/Trend_VA!W21*100</f>
        <v>#REF!</v>
      </c>
      <c r="X21" s="26" t="e">
        <f>#REF!/Trend_VA!X21*100</f>
        <v>#REF!</v>
      </c>
      <c r="Y21" s="26" t="e">
        <f>#REF!/Trend_VA!Y21*100</f>
        <v>#REF!</v>
      </c>
      <c r="Z21" s="26" t="e">
        <f>#REF!/Trend_VA!Z21*100</f>
        <v>#REF!</v>
      </c>
      <c r="AA21" s="26" t="e">
        <f>#REF!/Trend_VA!AA21*100</f>
        <v>#REF!</v>
      </c>
      <c r="AB21" s="26" t="e">
        <f>#REF!/Trend_VA!AB21*100</f>
        <v>#REF!</v>
      </c>
      <c r="AC21" s="26" t="e">
        <f>#REF!/Trend_VA!AC21*100</f>
        <v>#REF!</v>
      </c>
      <c r="AD21" s="26" t="e">
        <f>#REF!/Trend_VA!AD21*100</f>
        <v>#REF!</v>
      </c>
      <c r="AE21" s="26" t="e">
        <f>#REF!/Trend_VA!AE21*100</f>
        <v>#REF!</v>
      </c>
      <c r="AF21" s="33" t="e">
        <f>#REF!/Trend_VA!AF21*100</f>
        <v>#REF!</v>
      </c>
      <c r="AG21" s="33" t="e">
        <f>#REF!/Trend_VA!AG21*100</f>
        <v>#REF!</v>
      </c>
      <c r="AH21" s="33" t="e">
        <f>#REF!/Trend_VA!AH21*100</f>
        <v>#REF!</v>
      </c>
      <c r="AI21" s="33" t="e">
        <f>#REF!/Trend_VA!AI21*100</f>
        <v>#REF!</v>
      </c>
      <c r="AJ21" s="33" t="e">
        <f>#REF!/Trend_VA!AJ21*100</f>
        <v>#REF!</v>
      </c>
      <c r="AK21" s="33" t="e">
        <f>#REF!/Trend_VA!AK21*100</f>
        <v>#REF!</v>
      </c>
      <c r="AL21" s="33" t="e">
        <f>#REF!/Trend_VA!AL21*100</f>
        <v>#REF!</v>
      </c>
      <c r="AM21" s="33" t="e">
        <f>#REF!/Trend_VA!AM21*100</f>
        <v>#REF!</v>
      </c>
      <c r="AN21" s="33" t="e">
        <f>#REF!/Trend_VA!AN21*100</f>
        <v>#REF!</v>
      </c>
      <c r="AO21" s="33" t="e">
        <f>#REF!/Trend_VA!AO21*100</f>
        <v>#REF!</v>
      </c>
      <c r="AP21" s="33" t="e">
        <f>#REF!/Trend_VA!AP21*100</f>
        <v>#REF!</v>
      </c>
      <c r="AQ21" s="33" t="e">
        <f>#REF!/Trend_VA!AQ21*100</f>
        <v>#REF!</v>
      </c>
    </row>
    <row r="22" spans="1:43" ht="18" customHeight="1" x14ac:dyDescent="0.2">
      <c r="A22" s="55" t="s">
        <v>55</v>
      </c>
      <c r="B22" s="9" t="e">
        <f>#REF!/Trend_VA!B22*100</f>
        <v>#REF!</v>
      </c>
      <c r="C22" s="9" t="e">
        <f>#REF!/Trend_VA!C22*100</f>
        <v>#REF!</v>
      </c>
      <c r="D22" s="9" t="e">
        <f>#REF!/Trend_VA!D22*100</f>
        <v>#REF!</v>
      </c>
      <c r="E22" s="9" t="e">
        <f>#REF!/Trend_VA!E22*100</f>
        <v>#REF!</v>
      </c>
      <c r="F22" s="9" t="e">
        <f>#REF!/Trend_VA!F22*100</f>
        <v>#REF!</v>
      </c>
      <c r="G22" s="9" t="e">
        <f>#REF!/Trend_VA!G22*100</f>
        <v>#REF!</v>
      </c>
      <c r="H22" s="9" t="e">
        <f>#REF!/Trend_VA!H22*100</f>
        <v>#REF!</v>
      </c>
      <c r="I22" s="9" t="e">
        <f>#REF!/Trend_VA!I22*100</f>
        <v>#REF!</v>
      </c>
      <c r="J22" s="26" t="e">
        <f>#REF!/Trend_VA!J22*100</f>
        <v>#REF!</v>
      </c>
      <c r="K22" s="26" t="e">
        <f>#REF!/Trend_VA!K22*100</f>
        <v>#REF!</v>
      </c>
      <c r="L22" s="26" t="e">
        <f>#REF!/Trend_VA!L22*100</f>
        <v>#REF!</v>
      </c>
      <c r="M22" s="26" t="e">
        <f>#REF!/Trend_VA!M22*100</f>
        <v>#REF!</v>
      </c>
      <c r="N22" s="26" t="e">
        <f>#REF!/Trend_VA!N22*100</f>
        <v>#REF!</v>
      </c>
      <c r="O22" s="26" t="e">
        <f>#REF!/Trend_VA!O22*100</f>
        <v>#REF!</v>
      </c>
      <c r="P22" s="26" t="e">
        <f>#REF!/Trend_VA!P22*100</f>
        <v>#REF!</v>
      </c>
      <c r="Q22" s="26" t="e">
        <f>#REF!/Trend_VA!Q22*100</f>
        <v>#REF!</v>
      </c>
      <c r="R22" s="26" t="e">
        <f>#REF!/Trend_VA!R22*100</f>
        <v>#REF!</v>
      </c>
      <c r="S22" s="26" t="e">
        <f>#REF!/Trend_VA!S22*100</f>
        <v>#REF!</v>
      </c>
      <c r="T22" s="26" t="e">
        <f>#REF!/Trend_VA!T22*100</f>
        <v>#REF!</v>
      </c>
      <c r="U22" s="26" t="e">
        <f>#REF!/Trend_VA!U22*100</f>
        <v>#REF!</v>
      </c>
      <c r="V22" s="26" t="e">
        <f>#REF!/Trend_VA!V22*100</f>
        <v>#REF!</v>
      </c>
      <c r="W22" s="26" t="e">
        <f>#REF!/Trend_VA!W22*100</f>
        <v>#REF!</v>
      </c>
      <c r="X22" s="26" t="e">
        <f>#REF!/Trend_VA!X22*100</f>
        <v>#REF!</v>
      </c>
      <c r="Y22" s="26" t="e">
        <f>#REF!/Trend_VA!Y22*100</f>
        <v>#REF!</v>
      </c>
      <c r="Z22" s="26" t="e">
        <f>#REF!/Trend_VA!Z22*100</f>
        <v>#REF!</v>
      </c>
      <c r="AA22" s="26" t="e">
        <f>#REF!/Trend_VA!AA22*100</f>
        <v>#REF!</v>
      </c>
      <c r="AB22" s="26" t="e">
        <f>#REF!/Trend_VA!AB22*100</f>
        <v>#REF!</v>
      </c>
      <c r="AC22" s="26" t="e">
        <f>#REF!/Trend_VA!AC22*100</f>
        <v>#REF!</v>
      </c>
      <c r="AD22" s="26" t="e">
        <f>#REF!/Trend_VA!AD22*100</f>
        <v>#REF!</v>
      </c>
      <c r="AE22" s="26" t="e">
        <f>#REF!/Trend_VA!AE22*100</f>
        <v>#REF!</v>
      </c>
      <c r="AF22" s="33" t="e">
        <f>#REF!/Trend_VA!AF22*100</f>
        <v>#REF!</v>
      </c>
      <c r="AG22" s="33" t="e">
        <f>#REF!/Trend_VA!AG22*100</f>
        <v>#REF!</v>
      </c>
      <c r="AH22" s="33" t="e">
        <f>#REF!/Trend_VA!AH22*100</f>
        <v>#REF!</v>
      </c>
      <c r="AI22" s="33" t="e">
        <f>#REF!/Trend_VA!AI22*100</f>
        <v>#REF!</v>
      </c>
      <c r="AJ22" s="33" t="e">
        <f>#REF!/Trend_VA!AJ22*100</f>
        <v>#REF!</v>
      </c>
      <c r="AK22" s="33" t="e">
        <f>#REF!/Trend_VA!AK22*100</f>
        <v>#REF!</v>
      </c>
      <c r="AL22" s="33" t="e">
        <f>#REF!/Trend_VA!AL22*100</f>
        <v>#REF!</v>
      </c>
      <c r="AM22" s="33" t="e">
        <f>#REF!/Trend_VA!AM22*100</f>
        <v>#REF!</v>
      </c>
      <c r="AN22" s="33" t="e">
        <f>#REF!/Trend_VA!AN22*100</f>
        <v>#REF!</v>
      </c>
      <c r="AO22" s="33" t="e">
        <f>#REF!/Trend_VA!AO22*100</f>
        <v>#REF!</v>
      </c>
      <c r="AP22" s="33" t="e">
        <f>#REF!/Trend_VA!AP22*100</f>
        <v>#REF!</v>
      </c>
      <c r="AQ22" s="33" t="e">
        <f>#REF!/Trend_VA!AQ22*100</f>
        <v>#REF!</v>
      </c>
    </row>
    <row r="23" spans="1:43" ht="18" customHeight="1" x14ac:dyDescent="0.2">
      <c r="A23" s="55" t="s">
        <v>54</v>
      </c>
      <c r="B23" s="9" t="e">
        <f>#REF!/Trend_VA!B23*100</f>
        <v>#REF!</v>
      </c>
      <c r="C23" s="9" t="e">
        <f>#REF!/Trend_VA!C23*100</f>
        <v>#REF!</v>
      </c>
      <c r="D23" s="9" t="e">
        <f>#REF!/Trend_VA!D23*100</f>
        <v>#REF!</v>
      </c>
      <c r="E23" s="9" t="e">
        <f>#REF!/Trend_VA!E23*100</f>
        <v>#REF!</v>
      </c>
      <c r="F23" s="9" t="e">
        <f>#REF!/Trend_VA!F23*100</f>
        <v>#REF!</v>
      </c>
      <c r="G23" s="9" t="e">
        <f>#REF!/Trend_VA!G23*100</f>
        <v>#REF!</v>
      </c>
      <c r="H23" s="9" t="e">
        <f>#REF!/Trend_VA!H23*100</f>
        <v>#REF!</v>
      </c>
      <c r="I23" s="9" t="e">
        <f>#REF!/Trend_VA!I23*100</f>
        <v>#REF!</v>
      </c>
      <c r="J23" s="26" t="e">
        <f>#REF!/Trend_VA!J23*100</f>
        <v>#REF!</v>
      </c>
      <c r="K23" s="26" t="e">
        <f>#REF!/Trend_VA!K23*100</f>
        <v>#REF!</v>
      </c>
      <c r="L23" s="26" t="e">
        <f>#REF!/Trend_VA!L23*100</f>
        <v>#REF!</v>
      </c>
      <c r="M23" s="26" t="e">
        <f>#REF!/Trend_VA!M23*100</f>
        <v>#REF!</v>
      </c>
      <c r="N23" s="26" t="e">
        <f>#REF!/Trend_VA!N23*100</f>
        <v>#REF!</v>
      </c>
      <c r="O23" s="26" t="e">
        <f>#REF!/Trend_VA!O23*100</f>
        <v>#REF!</v>
      </c>
      <c r="P23" s="26" t="e">
        <f>#REF!/Trend_VA!P23*100</f>
        <v>#REF!</v>
      </c>
      <c r="Q23" s="26" t="e">
        <f>#REF!/Trend_VA!Q23*100</f>
        <v>#REF!</v>
      </c>
      <c r="R23" s="26" t="e">
        <f>#REF!/Trend_VA!R23*100</f>
        <v>#REF!</v>
      </c>
      <c r="S23" s="26" t="e">
        <f>#REF!/Trend_VA!S23*100</f>
        <v>#REF!</v>
      </c>
      <c r="T23" s="26" t="e">
        <f>#REF!/Trend_VA!T23*100</f>
        <v>#REF!</v>
      </c>
      <c r="U23" s="26" t="e">
        <f>#REF!/Trend_VA!U23*100</f>
        <v>#REF!</v>
      </c>
      <c r="V23" s="26" t="e">
        <f>#REF!/Trend_VA!V23*100</f>
        <v>#REF!</v>
      </c>
      <c r="W23" s="26" t="e">
        <f>#REF!/Trend_VA!W23*100</f>
        <v>#REF!</v>
      </c>
      <c r="X23" s="26" t="e">
        <f>#REF!/Trend_VA!X23*100</f>
        <v>#REF!</v>
      </c>
      <c r="Y23" s="26" t="e">
        <f>#REF!/Trend_VA!Y23*100</f>
        <v>#REF!</v>
      </c>
      <c r="Z23" s="26" t="e">
        <f>#REF!/Trend_VA!Z23*100</f>
        <v>#REF!</v>
      </c>
      <c r="AA23" s="26" t="e">
        <f>#REF!/Trend_VA!AA23*100</f>
        <v>#REF!</v>
      </c>
      <c r="AB23" s="26" t="e">
        <f>#REF!/Trend_VA!AB23*100</f>
        <v>#REF!</v>
      </c>
      <c r="AC23" s="26" t="e">
        <f>#REF!/Trend_VA!AC23*100</f>
        <v>#REF!</v>
      </c>
      <c r="AD23" s="26" t="e">
        <f>#REF!/Trend_VA!AD23*100</f>
        <v>#REF!</v>
      </c>
      <c r="AE23" s="26" t="e">
        <f>#REF!/Trend_VA!AE23*100</f>
        <v>#REF!</v>
      </c>
      <c r="AF23" s="33" t="e">
        <f>#REF!/Trend_VA!AF23*100</f>
        <v>#REF!</v>
      </c>
      <c r="AG23" s="33" t="e">
        <f>#REF!/Trend_VA!AG23*100</f>
        <v>#REF!</v>
      </c>
      <c r="AH23" s="33" t="e">
        <f>#REF!/Trend_VA!AH23*100</f>
        <v>#REF!</v>
      </c>
      <c r="AI23" s="33" t="e">
        <f>#REF!/Trend_VA!AI23*100</f>
        <v>#REF!</v>
      </c>
      <c r="AJ23" s="33" t="e">
        <f>#REF!/Trend_VA!AJ23*100</f>
        <v>#REF!</v>
      </c>
      <c r="AK23" s="33" t="e">
        <f>#REF!/Trend_VA!AK23*100</f>
        <v>#REF!</v>
      </c>
      <c r="AL23" s="33" t="e">
        <f>#REF!/Trend_VA!AL23*100</f>
        <v>#REF!</v>
      </c>
      <c r="AM23" s="33" t="e">
        <f>#REF!/Trend_VA!AM23*100</f>
        <v>#REF!</v>
      </c>
      <c r="AN23" s="33" t="e">
        <f>#REF!/Trend_VA!AN23*100</f>
        <v>#REF!</v>
      </c>
      <c r="AO23" s="33" t="e">
        <f>#REF!/Trend_VA!AO23*100</f>
        <v>#REF!</v>
      </c>
      <c r="AP23" s="33" t="e">
        <f>#REF!/Trend_VA!AP23*100</f>
        <v>#REF!</v>
      </c>
      <c r="AQ23" s="33" t="e">
        <f>#REF!/Trend_VA!AQ23*100</f>
        <v>#REF!</v>
      </c>
    </row>
    <row r="24" spans="1:43" ht="18" customHeight="1" x14ac:dyDescent="0.2">
      <c r="A24" s="55" t="s">
        <v>72</v>
      </c>
      <c r="B24" s="9" t="e">
        <f>#REF!/Trend_VA!B24*100</f>
        <v>#REF!</v>
      </c>
      <c r="C24" s="9" t="e">
        <f>#REF!/Trend_VA!C24*100</f>
        <v>#REF!</v>
      </c>
      <c r="D24" s="9" t="e">
        <f>#REF!/Trend_VA!D24*100</f>
        <v>#REF!</v>
      </c>
      <c r="E24" s="9" t="e">
        <f>#REF!/Trend_VA!E24*100</f>
        <v>#REF!</v>
      </c>
      <c r="F24" s="9" t="e">
        <f>#REF!/Trend_VA!F24*100</f>
        <v>#REF!</v>
      </c>
      <c r="G24" s="9" t="e">
        <f>#REF!/Trend_VA!G24*100</f>
        <v>#REF!</v>
      </c>
      <c r="H24" s="9" t="e">
        <f>#REF!/Trend_VA!H24*100</f>
        <v>#REF!</v>
      </c>
      <c r="I24" s="9" t="e">
        <f>#REF!/Trend_VA!I24*100</f>
        <v>#REF!</v>
      </c>
      <c r="J24" s="26" t="e">
        <f>#REF!/Trend_VA!J24*100</f>
        <v>#REF!</v>
      </c>
      <c r="K24" s="26" t="e">
        <f>#REF!/Trend_VA!K24*100</f>
        <v>#REF!</v>
      </c>
      <c r="L24" s="26" t="e">
        <f>#REF!/Trend_VA!L24*100</f>
        <v>#REF!</v>
      </c>
      <c r="M24" s="26" t="e">
        <f>#REF!/Trend_VA!M24*100</f>
        <v>#REF!</v>
      </c>
      <c r="N24" s="26" t="e">
        <f>#REF!/Trend_VA!N24*100</f>
        <v>#REF!</v>
      </c>
      <c r="O24" s="26" t="e">
        <f>#REF!/Trend_VA!O24*100</f>
        <v>#REF!</v>
      </c>
      <c r="P24" s="26" t="e">
        <f>#REF!/Trend_VA!P24*100</f>
        <v>#REF!</v>
      </c>
      <c r="Q24" s="26" t="e">
        <f>#REF!/Trend_VA!Q24*100</f>
        <v>#REF!</v>
      </c>
      <c r="R24" s="26" t="e">
        <f>#REF!/Trend_VA!R24*100</f>
        <v>#REF!</v>
      </c>
      <c r="S24" s="26" t="e">
        <f>#REF!/Trend_VA!S24*100</f>
        <v>#REF!</v>
      </c>
      <c r="T24" s="26" t="e">
        <f>#REF!/Trend_VA!T24*100</f>
        <v>#REF!</v>
      </c>
      <c r="U24" s="26" t="e">
        <f>#REF!/Trend_VA!U24*100</f>
        <v>#REF!</v>
      </c>
      <c r="V24" s="26" t="e">
        <f>#REF!/Trend_VA!V24*100</f>
        <v>#REF!</v>
      </c>
      <c r="W24" s="26" t="e">
        <f>#REF!/Trend_VA!W24*100</f>
        <v>#REF!</v>
      </c>
      <c r="X24" s="26" t="e">
        <f>#REF!/Trend_VA!X24*100</f>
        <v>#REF!</v>
      </c>
      <c r="Y24" s="26" t="e">
        <f>#REF!/Trend_VA!Y24*100</f>
        <v>#REF!</v>
      </c>
      <c r="Z24" s="26" t="e">
        <f>#REF!/Trend_VA!Z24*100</f>
        <v>#REF!</v>
      </c>
      <c r="AA24" s="26" t="e">
        <f>#REF!/Trend_VA!AA24*100</f>
        <v>#REF!</v>
      </c>
      <c r="AB24" s="26" t="e">
        <f>#REF!/Trend_VA!AB24*100</f>
        <v>#REF!</v>
      </c>
      <c r="AC24" s="26" t="e">
        <f>#REF!/Trend_VA!AC24*100</f>
        <v>#REF!</v>
      </c>
      <c r="AD24" s="26" t="e">
        <f>#REF!/Trend_VA!AD24*100</f>
        <v>#REF!</v>
      </c>
      <c r="AE24" s="26" t="e">
        <f>#REF!/Trend_VA!AE24*100</f>
        <v>#REF!</v>
      </c>
      <c r="AF24" s="33" t="e">
        <f>#REF!/Trend_VA!AF24*100</f>
        <v>#REF!</v>
      </c>
      <c r="AG24" s="33" t="e">
        <f>#REF!/Trend_VA!AG24*100</f>
        <v>#REF!</v>
      </c>
      <c r="AH24" s="33" t="e">
        <f>#REF!/Trend_VA!AH24*100</f>
        <v>#REF!</v>
      </c>
      <c r="AI24" s="33" t="e">
        <f>#REF!/Trend_VA!AI24*100</f>
        <v>#REF!</v>
      </c>
      <c r="AJ24" s="33" t="e">
        <f>#REF!/Trend_VA!AJ24*100</f>
        <v>#REF!</v>
      </c>
      <c r="AK24" s="33" t="e">
        <f>#REF!/Trend_VA!AK24*100</f>
        <v>#REF!</v>
      </c>
      <c r="AL24" s="33" t="e">
        <f>#REF!/Trend_VA!AL24*100</f>
        <v>#REF!</v>
      </c>
      <c r="AM24" s="33" t="e">
        <f>#REF!/Trend_VA!AM24*100</f>
        <v>#REF!</v>
      </c>
      <c r="AN24" s="33" t="e">
        <f>#REF!/Trend_VA!AN24*100</f>
        <v>#REF!</v>
      </c>
      <c r="AO24" s="33" t="e">
        <f>#REF!/Trend_VA!AO24*100</f>
        <v>#REF!</v>
      </c>
      <c r="AP24" s="33" t="e">
        <f>#REF!/Trend_VA!AP24*100</f>
        <v>#REF!</v>
      </c>
      <c r="AQ24" s="33" t="e">
        <f>#REF!/Trend_VA!AQ24*100</f>
        <v>#REF!</v>
      </c>
    </row>
    <row r="25" spans="1:43" ht="18" customHeight="1" x14ac:dyDescent="0.2">
      <c r="A25" s="55" t="s">
        <v>14</v>
      </c>
      <c r="B25" s="9" t="e">
        <f>#REF!/Trend_VA!B25*100</f>
        <v>#REF!</v>
      </c>
      <c r="C25" s="9" t="e">
        <f>#REF!/Trend_VA!C25*100</f>
        <v>#REF!</v>
      </c>
      <c r="D25" s="9" t="e">
        <f>#REF!/Trend_VA!D25*100</f>
        <v>#REF!</v>
      </c>
      <c r="E25" s="9" t="e">
        <f>#REF!/Trend_VA!E25*100</f>
        <v>#REF!</v>
      </c>
      <c r="F25" s="9" t="e">
        <f>#REF!/Trend_VA!F25*100</f>
        <v>#REF!</v>
      </c>
      <c r="G25" s="9" t="e">
        <f>#REF!/Trend_VA!G25*100</f>
        <v>#REF!</v>
      </c>
      <c r="H25" s="9" t="e">
        <f>#REF!/Trend_VA!H25*100</f>
        <v>#REF!</v>
      </c>
      <c r="I25" s="9" t="e">
        <f>#REF!/Trend_VA!I25*100</f>
        <v>#REF!</v>
      </c>
      <c r="J25" s="26" t="e">
        <f>#REF!/Trend_VA!J25*100</f>
        <v>#REF!</v>
      </c>
      <c r="K25" s="26" t="e">
        <f>#REF!/Trend_VA!K25*100</f>
        <v>#REF!</v>
      </c>
      <c r="L25" s="26" t="e">
        <f>#REF!/Trend_VA!L25*100</f>
        <v>#REF!</v>
      </c>
      <c r="M25" s="26" t="e">
        <f>#REF!/Trend_VA!M25*100</f>
        <v>#REF!</v>
      </c>
      <c r="N25" s="26" t="e">
        <f>#REF!/Trend_VA!N25*100</f>
        <v>#REF!</v>
      </c>
      <c r="O25" s="26" t="e">
        <f>#REF!/Trend_VA!O25*100</f>
        <v>#REF!</v>
      </c>
      <c r="P25" s="26" t="e">
        <f>#REF!/Trend_VA!P25*100</f>
        <v>#REF!</v>
      </c>
      <c r="Q25" s="26" t="e">
        <f>#REF!/Trend_VA!Q25*100</f>
        <v>#REF!</v>
      </c>
      <c r="R25" s="26" t="e">
        <f>#REF!/Trend_VA!R25*100</f>
        <v>#REF!</v>
      </c>
      <c r="S25" s="26" t="e">
        <f>#REF!/Trend_VA!S25*100</f>
        <v>#REF!</v>
      </c>
      <c r="T25" s="26" t="e">
        <f>#REF!/Trend_VA!T25*100</f>
        <v>#REF!</v>
      </c>
      <c r="U25" s="26" t="e">
        <f>#REF!/Trend_VA!U25*100</f>
        <v>#REF!</v>
      </c>
      <c r="V25" s="26" t="e">
        <f>#REF!/Trend_VA!V25*100</f>
        <v>#REF!</v>
      </c>
      <c r="W25" s="26" t="e">
        <f>#REF!/Trend_VA!W25*100</f>
        <v>#REF!</v>
      </c>
      <c r="X25" s="26" t="e">
        <f>#REF!/Trend_VA!X25*100</f>
        <v>#REF!</v>
      </c>
      <c r="Y25" s="26" t="e">
        <f>#REF!/Trend_VA!Y25*100</f>
        <v>#REF!</v>
      </c>
      <c r="Z25" s="26" t="e">
        <f>#REF!/Trend_VA!Z25*100</f>
        <v>#REF!</v>
      </c>
      <c r="AA25" s="26" t="e">
        <f>#REF!/Trend_VA!AA25*100</f>
        <v>#REF!</v>
      </c>
      <c r="AB25" s="26" t="e">
        <f>#REF!/Trend_VA!AB25*100</f>
        <v>#REF!</v>
      </c>
      <c r="AC25" s="26" t="e">
        <f>#REF!/Trend_VA!AC25*100</f>
        <v>#REF!</v>
      </c>
      <c r="AD25" s="26" t="e">
        <f>#REF!/Trend_VA!AD25*100</f>
        <v>#REF!</v>
      </c>
      <c r="AE25" s="26" t="e">
        <f>#REF!/Trend_VA!AE25*100</f>
        <v>#REF!</v>
      </c>
      <c r="AF25" s="33" t="e">
        <f>#REF!/Trend_VA!AF25*100</f>
        <v>#REF!</v>
      </c>
      <c r="AG25" s="33" t="e">
        <f>#REF!/Trend_VA!AG25*100</f>
        <v>#REF!</v>
      </c>
      <c r="AH25" s="33" t="e">
        <f>#REF!/Trend_VA!AH25*100</f>
        <v>#REF!</v>
      </c>
      <c r="AI25" s="33" t="e">
        <f>#REF!/Trend_VA!AI25*100</f>
        <v>#REF!</v>
      </c>
      <c r="AJ25" s="33" t="e">
        <f>#REF!/Trend_VA!AJ25*100</f>
        <v>#REF!</v>
      </c>
      <c r="AK25" s="33" t="e">
        <f>#REF!/Trend_VA!AK25*100</f>
        <v>#REF!</v>
      </c>
      <c r="AL25" s="33" t="e">
        <f>#REF!/Trend_VA!AL25*100</f>
        <v>#REF!</v>
      </c>
      <c r="AM25" s="33" t="e">
        <f>#REF!/Trend_VA!AM25*100</f>
        <v>#REF!</v>
      </c>
      <c r="AN25" s="33" t="e">
        <f>#REF!/Trend_VA!AN25*100</f>
        <v>#REF!</v>
      </c>
      <c r="AO25" s="33" t="e">
        <f>#REF!/Trend_VA!AO25*100</f>
        <v>#REF!</v>
      </c>
      <c r="AP25" s="33" t="e">
        <f>#REF!/Trend_VA!AP25*100</f>
        <v>#REF!</v>
      </c>
      <c r="AQ25" s="33" t="e">
        <f>#REF!/Trend_VA!AQ25*100</f>
        <v>#REF!</v>
      </c>
    </row>
    <row r="26" spans="1:43" ht="18" customHeight="1" x14ac:dyDescent="0.2">
      <c r="A26" s="55" t="s">
        <v>56</v>
      </c>
      <c r="B26" s="9" t="e">
        <f>#REF!/Trend_VA!B26*100</f>
        <v>#REF!</v>
      </c>
      <c r="C26" s="9" t="e">
        <f>#REF!/Trend_VA!C26*100</f>
        <v>#REF!</v>
      </c>
      <c r="D26" s="9" t="e">
        <f>#REF!/Trend_VA!D26*100</f>
        <v>#REF!</v>
      </c>
      <c r="E26" s="9" t="e">
        <f>#REF!/Trend_VA!E26*100</f>
        <v>#REF!</v>
      </c>
      <c r="F26" s="9" t="e">
        <f>#REF!/Trend_VA!F26*100</f>
        <v>#REF!</v>
      </c>
      <c r="G26" s="9" t="e">
        <f>#REF!/Trend_VA!G26*100</f>
        <v>#REF!</v>
      </c>
      <c r="H26" s="9" t="e">
        <f>#REF!/Trend_VA!H26*100</f>
        <v>#REF!</v>
      </c>
      <c r="I26" s="9" t="e">
        <f>#REF!/Trend_VA!I26*100</f>
        <v>#REF!</v>
      </c>
      <c r="J26" s="26" t="e">
        <f>#REF!/Trend_VA!J26*100</f>
        <v>#REF!</v>
      </c>
      <c r="K26" s="26" t="e">
        <f>#REF!/Trend_VA!K26*100</f>
        <v>#REF!</v>
      </c>
      <c r="L26" s="26" t="e">
        <f>#REF!/Trend_VA!L26*100</f>
        <v>#REF!</v>
      </c>
      <c r="M26" s="26" t="e">
        <f>#REF!/Trend_VA!M26*100</f>
        <v>#REF!</v>
      </c>
      <c r="N26" s="26" t="e">
        <f>#REF!/Trend_VA!N26*100</f>
        <v>#REF!</v>
      </c>
      <c r="O26" s="26" t="e">
        <f>#REF!/Trend_VA!O26*100</f>
        <v>#REF!</v>
      </c>
      <c r="P26" s="26" t="e">
        <f>#REF!/Trend_VA!P26*100</f>
        <v>#REF!</v>
      </c>
      <c r="Q26" s="26" t="e">
        <f>#REF!/Trend_VA!Q26*100</f>
        <v>#REF!</v>
      </c>
      <c r="R26" s="26" t="e">
        <f>#REF!/Trend_VA!R26*100</f>
        <v>#REF!</v>
      </c>
      <c r="S26" s="26" t="e">
        <f>#REF!/Trend_VA!S26*100</f>
        <v>#REF!</v>
      </c>
      <c r="T26" s="26" t="e">
        <f>#REF!/Trend_VA!T26*100</f>
        <v>#REF!</v>
      </c>
      <c r="U26" s="26" t="e">
        <f>#REF!/Trend_VA!U26*100</f>
        <v>#REF!</v>
      </c>
      <c r="V26" s="26" t="e">
        <f>#REF!/Trend_VA!V26*100</f>
        <v>#REF!</v>
      </c>
      <c r="W26" s="26" t="e">
        <f>#REF!/Trend_VA!W26*100</f>
        <v>#REF!</v>
      </c>
      <c r="X26" s="26" t="e">
        <f>#REF!/Trend_VA!X26*100</f>
        <v>#REF!</v>
      </c>
      <c r="Y26" s="26" t="e">
        <f>#REF!/Trend_VA!Y26*100</f>
        <v>#REF!</v>
      </c>
      <c r="Z26" s="26" t="e">
        <f>#REF!/Trend_VA!Z26*100</f>
        <v>#REF!</v>
      </c>
      <c r="AA26" s="26" t="e">
        <f>#REF!/Trend_VA!AA26*100</f>
        <v>#REF!</v>
      </c>
      <c r="AB26" s="26" t="e">
        <f>#REF!/Trend_VA!AB26*100</f>
        <v>#REF!</v>
      </c>
      <c r="AC26" s="26" t="e">
        <f>#REF!/Trend_VA!AC26*100</f>
        <v>#REF!</v>
      </c>
      <c r="AD26" s="26" t="e">
        <f>#REF!/Trend_VA!AD26*100</f>
        <v>#REF!</v>
      </c>
      <c r="AE26" s="26" t="e">
        <f>#REF!/Trend_VA!AE26*100</f>
        <v>#REF!</v>
      </c>
      <c r="AF26" s="33" t="e">
        <f>#REF!/Trend_VA!AF26*100</f>
        <v>#REF!</v>
      </c>
      <c r="AG26" s="33" t="e">
        <f>#REF!/Trend_VA!AG26*100</f>
        <v>#REF!</v>
      </c>
      <c r="AH26" s="33" t="e">
        <f>#REF!/Trend_VA!AH26*100</f>
        <v>#REF!</v>
      </c>
      <c r="AI26" s="33" t="e">
        <f>#REF!/Trend_VA!AI26*100</f>
        <v>#REF!</v>
      </c>
      <c r="AJ26" s="33" t="e">
        <f>#REF!/Trend_VA!AJ26*100</f>
        <v>#REF!</v>
      </c>
      <c r="AK26" s="33" t="e">
        <f>#REF!/Trend_VA!AK26*100</f>
        <v>#REF!</v>
      </c>
      <c r="AL26" s="33" t="e">
        <f>#REF!/Trend_VA!AL26*100</f>
        <v>#REF!</v>
      </c>
      <c r="AM26" s="33" t="e">
        <f>#REF!/Trend_VA!AM26*100</f>
        <v>#REF!</v>
      </c>
      <c r="AN26" s="33" t="e">
        <f>#REF!/Trend_VA!AN26*100</f>
        <v>#REF!</v>
      </c>
      <c r="AO26" s="33" t="e">
        <f>#REF!/Trend_VA!AO26*100</f>
        <v>#REF!</v>
      </c>
      <c r="AP26" s="33" t="e">
        <f>#REF!/Trend_VA!AP26*100</f>
        <v>#REF!</v>
      </c>
      <c r="AQ26" s="33" t="e">
        <f>#REF!/Trend_VA!AQ26*100</f>
        <v>#REF!</v>
      </c>
    </row>
    <row r="27" spans="1:43" ht="18" customHeight="1" x14ac:dyDescent="0.2">
      <c r="A27" s="55" t="s">
        <v>57</v>
      </c>
      <c r="B27" s="9" t="e">
        <f>#REF!/Trend_VA!B27*100</f>
        <v>#REF!</v>
      </c>
      <c r="C27" s="9" t="e">
        <f>#REF!/Trend_VA!C27*100</f>
        <v>#REF!</v>
      </c>
      <c r="D27" s="9" t="e">
        <f>#REF!/Trend_VA!D27*100</f>
        <v>#REF!</v>
      </c>
      <c r="E27" s="9" t="e">
        <f>#REF!/Trend_VA!E27*100</f>
        <v>#REF!</v>
      </c>
      <c r="F27" s="9" t="e">
        <f>#REF!/Trend_VA!F27*100</f>
        <v>#REF!</v>
      </c>
      <c r="G27" s="9" t="e">
        <f>#REF!/Trend_VA!G27*100</f>
        <v>#REF!</v>
      </c>
      <c r="H27" s="9" t="e">
        <f>#REF!/Trend_VA!H27*100</f>
        <v>#REF!</v>
      </c>
      <c r="I27" s="9" t="e">
        <f>#REF!/Trend_VA!I27*100</f>
        <v>#REF!</v>
      </c>
      <c r="J27" s="26" t="e">
        <f>#REF!/Trend_VA!J27*100</f>
        <v>#REF!</v>
      </c>
      <c r="K27" s="26" t="e">
        <f>#REF!/Trend_VA!K27*100</f>
        <v>#REF!</v>
      </c>
      <c r="L27" s="26" t="e">
        <f>#REF!/Trend_VA!L27*100</f>
        <v>#REF!</v>
      </c>
      <c r="M27" s="26" t="e">
        <f>#REF!/Trend_VA!M27*100</f>
        <v>#REF!</v>
      </c>
      <c r="N27" s="26" t="e">
        <f>#REF!/Trend_VA!N27*100</f>
        <v>#REF!</v>
      </c>
      <c r="O27" s="26" t="e">
        <f>#REF!/Trend_VA!O27*100</f>
        <v>#REF!</v>
      </c>
      <c r="P27" s="26" t="e">
        <f>#REF!/Trend_VA!P27*100</f>
        <v>#REF!</v>
      </c>
      <c r="Q27" s="26" t="e">
        <f>#REF!/Trend_VA!Q27*100</f>
        <v>#REF!</v>
      </c>
      <c r="R27" s="26" t="e">
        <f>#REF!/Trend_VA!R27*100</f>
        <v>#REF!</v>
      </c>
      <c r="S27" s="26" t="e">
        <f>#REF!/Trend_VA!S27*100</f>
        <v>#REF!</v>
      </c>
      <c r="T27" s="26" t="e">
        <f>#REF!/Trend_VA!T27*100</f>
        <v>#REF!</v>
      </c>
      <c r="U27" s="26" t="e">
        <f>#REF!/Trend_VA!U27*100</f>
        <v>#REF!</v>
      </c>
      <c r="V27" s="26" t="e">
        <f>#REF!/Trend_VA!V27*100</f>
        <v>#REF!</v>
      </c>
      <c r="W27" s="26" t="e">
        <f>#REF!/Trend_VA!W27*100</f>
        <v>#REF!</v>
      </c>
      <c r="X27" s="26" t="e">
        <f>#REF!/Trend_VA!X27*100</f>
        <v>#REF!</v>
      </c>
      <c r="Y27" s="26" t="e">
        <f>#REF!/Trend_VA!Y27*100</f>
        <v>#REF!</v>
      </c>
      <c r="Z27" s="26" t="e">
        <f>#REF!/Trend_VA!Z27*100</f>
        <v>#REF!</v>
      </c>
      <c r="AA27" s="26" t="e">
        <f>#REF!/Trend_VA!AA27*100</f>
        <v>#REF!</v>
      </c>
      <c r="AB27" s="26" t="e">
        <f>#REF!/Trend_VA!AB27*100</f>
        <v>#REF!</v>
      </c>
      <c r="AC27" s="26" t="e">
        <f>#REF!/Trend_VA!AC27*100</f>
        <v>#REF!</v>
      </c>
      <c r="AD27" s="26" t="e">
        <f>#REF!/Trend_VA!AD27*100</f>
        <v>#REF!</v>
      </c>
      <c r="AE27" s="26" t="e">
        <f>#REF!/Trend_VA!AE27*100</f>
        <v>#REF!</v>
      </c>
      <c r="AF27" s="33" t="e">
        <f>#REF!/Trend_VA!AF27*100</f>
        <v>#REF!</v>
      </c>
      <c r="AG27" s="33" t="e">
        <f>#REF!/Trend_VA!AG27*100</f>
        <v>#REF!</v>
      </c>
      <c r="AH27" s="33" t="e">
        <f>#REF!/Trend_VA!AH27*100</f>
        <v>#REF!</v>
      </c>
      <c r="AI27" s="33" t="e">
        <f>#REF!/Trend_VA!AI27*100</f>
        <v>#REF!</v>
      </c>
      <c r="AJ27" s="33" t="e">
        <f>#REF!/Trend_VA!AJ27*100</f>
        <v>#REF!</v>
      </c>
      <c r="AK27" s="33" t="e">
        <f>#REF!/Trend_VA!AK27*100</f>
        <v>#REF!</v>
      </c>
      <c r="AL27" s="33" t="e">
        <f>#REF!/Trend_VA!AL27*100</f>
        <v>#REF!</v>
      </c>
      <c r="AM27" s="33" t="e">
        <f>#REF!/Trend_VA!AM27*100</f>
        <v>#REF!</v>
      </c>
      <c r="AN27" s="33" t="e">
        <f>#REF!/Trend_VA!AN27*100</f>
        <v>#REF!</v>
      </c>
      <c r="AO27" s="33" t="e">
        <f>#REF!/Trend_VA!AO27*100</f>
        <v>#REF!</v>
      </c>
      <c r="AP27" s="33" t="e">
        <f>#REF!/Trend_VA!AP27*100</f>
        <v>#REF!</v>
      </c>
      <c r="AQ27" s="33" t="e">
        <f>#REF!/Trend_VA!AQ27*100</f>
        <v>#REF!</v>
      </c>
    </row>
    <row r="28" spans="1:43" ht="18" customHeight="1" x14ac:dyDescent="0.2">
      <c r="A28" s="55" t="s">
        <v>15</v>
      </c>
      <c r="B28" s="9" t="e">
        <f>#REF!/Trend_VA!B28*100</f>
        <v>#REF!</v>
      </c>
      <c r="C28" s="9" t="e">
        <f>#REF!/Trend_VA!C28*100</f>
        <v>#REF!</v>
      </c>
      <c r="D28" s="9" t="e">
        <f>#REF!/Trend_VA!D28*100</f>
        <v>#REF!</v>
      </c>
      <c r="E28" s="9" t="e">
        <f>#REF!/Trend_VA!E28*100</f>
        <v>#REF!</v>
      </c>
      <c r="F28" s="9" t="e">
        <f>#REF!/Trend_VA!F28*100</f>
        <v>#REF!</v>
      </c>
      <c r="G28" s="9" t="e">
        <f>#REF!/Trend_VA!G28*100</f>
        <v>#REF!</v>
      </c>
      <c r="H28" s="9" t="e">
        <f>#REF!/Trend_VA!H28*100</f>
        <v>#REF!</v>
      </c>
      <c r="I28" s="9" t="e">
        <f>#REF!/Trend_VA!I28*100</f>
        <v>#REF!</v>
      </c>
      <c r="J28" s="26" t="e">
        <f>#REF!/Trend_VA!J28*100</f>
        <v>#REF!</v>
      </c>
      <c r="K28" s="26" t="e">
        <f>#REF!/Trend_VA!K28*100</f>
        <v>#REF!</v>
      </c>
      <c r="L28" s="26" t="e">
        <f>#REF!/Trend_VA!L28*100</f>
        <v>#REF!</v>
      </c>
      <c r="M28" s="26" t="e">
        <f>#REF!/Trend_VA!M28*100</f>
        <v>#REF!</v>
      </c>
      <c r="N28" s="26" t="e">
        <f>#REF!/Trend_VA!N28*100</f>
        <v>#REF!</v>
      </c>
      <c r="O28" s="26" t="e">
        <f>#REF!/Trend_VA!O28*100</f>
        <v>#REF!</v>
      </c>
      <c r="P28" s="26" t="e">
        <f>#REF!/Trend_VA!P28*100</f>
        <v>#REF!</v>
      </c>
      <c r="Q28" s="26" t="e">
        <f>#REF!/Trend_VA!Q28*100</f>
        <v>#REF!</v>
      </c>
      <c r="R28" s="26" t="e">
        <f>#REF!/Trend_VA!R28*100</f>
        <v>#REF!</v>
      </c>
      <c r="S28" s="26" t="e">
        <f>#REF!/Trend_VA!S28*100</f>
        <v>#REF!</v>
      </c>
      <c r="T28" s="26" t="e">
        <f>#REF!/Trend_VA!T28*100</f>
        <v>#REF!</v>
      </c>
      <c r="U28" s="26" t="e">
        <f>#REF!/Trend_VA!U28*100</f>
        <v>#REF!</v>
      </c>
      <c r="V28" s="26" t="e">
        <f>#REF!/Trend_VA!V28*100</f>
        <v>#REF!</v>
      </c>
      <c r="W28" s="26" t="e">
        <f>#REF!/Trend_VA!W28*100</f>
        <v>#REF!</v>
      </c>
      <c r="X28" s="26" t="e">
        <f>#REF!/Trend_VA!X28*100</f>
        <v>#REF!</v>
      </c>
      <c r="Y28" s="26" t="e">
        <f>#REF!/Trend_VA!Y28*100</f>
        <v>#REF!</v>
      </c>
      <c r="Z28" s="26" t="e">
        <f>#REF!/Trend_VA!Z28*100</f>
        <v>#REF!</v>
      </c>
      <c r="AA28" s="26" t="e">
        <f>#REF!/Trend_VA!AA28*100</f>
        <v>#REF!</v>
      </c>
      <c r="AB28" s="26" t="e">
        <f>#REF!/Trend_VA!AB28*100</f>
        <v>#REF!</v>
      </c>
      <c r="AC28" s="26" t="e">
        <f>#REF!/Trend_VA!AC28*100</f>
        <v>#REF!</v>
      </c>
      <c r="AD28" s="26" t="e">
        <f>#REF!/Trend_VA!AD28*100</f>
        <v>#REF!</v>
      </c>
      <c r="AE28" s="26" t="e">
        <f>#REF!/Trend_VA!AE28*100</f>
        <v>#REF!</v>
      </c>
      <c r="AF28" s="33" t="e">
        <f>#REF!/Trend_VA!AF28*100</f>
        <v>#REF!</v>
      </c>
      <c r="AG28" s="33" t="e">
        <f>#REF!/Trend_VA!AG28*100</f>
        <v>#REF!</v>
      </c>
      <c r="AH28" s="33" t="e">
        <f>#REF!/Trend_VA!AH28*100</f>
        <v>#REF!</v>
      </c>
      <c r="AI28" s="33" t="e">
        <f>#REF!/Trend_VA!AI28*100</f>
        <v>#REF!</v>
      </c>
      <c r="AJ28" s="33" t="e">
        <f>#REF!/Trend_VA!AJ28*100</f>
        <v>#REF!</v>
      </c>
      <c r="AK28" s="33" t="e">
        <f>#REF!/Trend_VA!AK28*100</f>
        <v>#REF!</v>
      </c>
      <c r="AL28" s="33" t="e">
        <f>#REF!/Trend_VA!AL28*100</f>
        <v>#REF!</v>
      </c>
      <c r="AM28" s="33" t="e">
        <f>#REF!/Trend_VA!AM28*100</f>
        <v>#REF!</v>
      </c>
      <c r="AN28" s="33" t="e">
        <f>#REF!/Trend_VA!AN28*100</f>
        <v>#REF!</v>
      </c>
      <c r="AO28" s="33" t="e">
        <f>#REF!/Trend_VA!AO28*100</f>
        <v>#REF!</v>
      </c>
      <c r="AP28" s="33" t="e">
        <f>#REF!/Trend_VA!AP28*100</f>
        <v>#REF!</v>
      </c>
      <c r="AQ28" s="33" t="e">
        <f>#REF!/Trend_VA!AQ28*100</f>
        <v>#REF!</v>
      </c>
    </row>
    <row r="29" spans="1:43" ht="18" customHeight="1" x14ac:dyDescent="0.2">
      <c r="A29" s="55" t="s">
        <v>16</v>
      </c>
      <c r="B29" s="9" t="e">
        <f>#REF!/Trend_VA!B29*100</f>
        <v>#REF!</v>
      </c>
      <c r="C29" s="9" t="e">
        <f>#REF!/Trend_VA!C29*100</f>
        <v>#REF!</v>
      </c>
      <c r="D29" s="9" t="e">
        <f>#REF!/Trend_VA!D29*100</f>
        <v>#REF!</v>
      </c>
      <c r="E29" s="9" t="e">
        <f>#REF!/Trend_VA!E29*100</f>
        <v>#REF!</v>
      </c>
      <c r="F29" s="9" t="e">
        <f>#REF!/Trend_VA!F29*100</f>
        <v>#REF!</v>
      </c>
      <c r="G29" s="9" t="e">
        <f>#REF!/Trend_VA!G29*100</f>
        <v>#REF!</v>
      </c>
      <c r="H29" s="9" t="e">
        <f>#REF!/Trend_VA!H29*100</f>
        <v>#REF!</v>
      </c>
      <c r="I29" s="9" t="e">
        <f>#REF!/Trend_VA!I29*100</f>
        <v>#REF!</v>
      </c>
      <c r="J29" s="26" t="e">
        <f>#REF!/Trend_VA!J29*100</f>
        <v>#REF!</v>
      </c>
      <c r="K29" s="26" t="e">
        <f>#REF!/Trend_VA!K29*100</f>
        <v>#REF!</v>
      </c>
      <c r="L29" s="26" t="e">
        <f>#REF!/Trend_VA!L29*100</f>
        <v>#REF!</v>
      </c>
      <c r="M29" s="26" t="e">
        <f>#REF!/Trend_VA!M29*100</f>
        <v>#REF!</v>
      </c>
      <c r="N29" s="26" t="e">
        <f>#REF!/Trend_VA!N29*100</f>
        <v>#REF!</v>
      </c>
      <c r="O29" s="26" t="e">
        <f>#REF!/Trend_VA!O29*100</f>
        <v>#REF!</v>
      </c>
      <c r="P29" s="26" t="e">
        <f>#REF!/Trend_VA!P29*100</f>
        <v>#REF!</v>
      </c>
      <c r="Q29" s="26" t="e">
        <f>#REF!/Trend_VA!Q29*100</f>
        <v>#REF!</v>
      </c>
      <c r="R29" s="26" t="e">
        <f>#REF!/Trend_VA!R29*100</f>
        <v>#REF!</v>
      </c>
      <c r="S29" s="26" t="e">
        <f>#REF!/Trend_VA!S29*100</f>
        <v>#REF!</v>
      </c>
      <c r="T29" s="26" t="e">
        <f>#REF!/Trend_VA!T29*100</f>
        <v>#REF!</v>
      </c>
      <c r="U29" s="26" t="e">
        <f>#REF!/Trend_VA!U29*100</f>
        <v>#REF!</v>
      </c>
      <c r="V29" s="26" t="e">
        <f>#REF!/Trend_VA!V29*100</f>
        <v>#REF!</v>
      </c>
      <c r="W29" s="26" t="e">
        <f>#REF!/Trend_VA!W29*100</f>
        <v>#REF!</v>
      </c>
      <c r="X29" s="26" t="e">
        <f>#REF!/Trend_VA!X29*100</f>
        <v>#REF!</v>
      </c>
      <c r="Y29" s="26" t="e">
        <f>#REF!/Trend_VA!Y29*100</f>
        <v>#REF!</v>
      </c>
      <c r="Z29" s="26" t="e">
        <f>#REF!/Trend_VA!Z29*100</f>
        <v>#REF!</v>
      </c>
      <c r="AA29" s="26" t="e">
        <f>#REF!/Trend_VA!AA29*100</f>
        <v>#REF!</v>
      </c>
      <c r="AB29" s="26" t="e">
        <f>#REF!/Trend_VA!AB29*100</f>
        <v>#REF!</v>
      </c>
      <c r="AC29" s="26" t="e">
        <f>#REF!/Trend_VA!AC29*100</f>
        <v>#REF!</v>
      </c>
      <c r="AD29" s="26" t="e">
        <f>#REF!/Trend_VA!AD29*100</f>
        <v>#REF!</v>
      </c>
      <c r="AE29" s="26" t="e">
        <f>#REF!/Trend_VA!AE29*100</f>
        <v>#REF!</v>
      </c>
      <c r="AF29" s="33" t="e">
        <f>#REF!/Trend_VA!AF29*100</f>
        <v>#REF!</v>
      </c>
      <c r="AG29" s="33" t="e">
        <f>#REF!/Trend_VA!AG29*100</f>
        <v>#REF!</v>
      </c>
      <c r="AH29" s="33" t="e">
        <f>#REF!/Trend_VA!AH29*100</f>
        <v>#REF!</v>
      </c>
      <c r="AI29" s="33" t="e">
        <f>#REF!/Trend_VA!AI29*100</f>
        <v>#REF!</v>
      </c>
      <c r="AJ29" s="33" t="e">
        <f>#REF!/Trend_VA!AJ29*100</f>
        <v>#REF!</v>
      </c>
      <c r="AK29" s="33" t="e">
        <f>#REF!/Trend_VA!AK29*100</f>
        <v>#REF!</v>
      </c>
      <c r="AL29" s="33" t="e">
        <f>#REF!/Trend_VA!AL29*100</f>
        <v>#REF!</v>
      </c>
      <c r="AM29" s="33" t="e">
        <f>#REF!/Trend_VA!AM29*100</f>
        <v>#REF!</v>
      </c>
      <c r="AN29" s="33" t="e">
        <f>#REF!/Trend_VA!AN29*100</f>
        <v>#REF!</v>
      </c>
      <c r="AO29" s="33" t="e">
        <f>#REF!/Trend_VA!AO29*100</f>
        <v>#REF!</v>
      </c>
      <c r="AP29" s="33" t="e">
        <f>#REF!/Trend_VA!AP29*100</f>
        <v>#REF!</v>
      </c>
      <c r="AQ29" s="33" t="e">
        <f>#REF!/Trend_VA!AQ29*100</f>
        <v>#REF!</v>
      </c>
    </row>
    <row r="30" spans="1:43" ht="18" customHeight="1" x14ac:dyDescent="0.2">
      <c r="A30" s="55" t="s">
        <v>58</v>
      </c>
      <c r="B30" s="9" t="e">
        <f>#REF!/Trend_VA!B30*100</f>
        <v>#REF!</v>
      </c>
      <c r="C30" s="9" t="e">
        <f>#REF!/Trend_VA!C30*100</f>
        <v>#REF!</v>
      </c>
      <c r="D30" s="9" t="e">
        <f>#REF!/Trend_VA!D30*100</f>
        <v>#REF!</v>
      </c>
      <c r="E30" s="9" t="e">
        <f>#REF!/Trend_VA!E30*100</f>
        <v>#REF!</v>
      </c>
      <c r="F30" s="9" t="e">
        <f>#REF!/Trend_VA!F30*100</f>
        <v>#REF!</v>
      </c>
      <c r="G30" s="9" t="e">
        <f>#REF!/Trend_VA!G30*100</f>
        <v>#REF!</v>
      </c>
      <c r="H30" s="9" t="e">
        <f>#REF!/Trend_VA!H30*100</f>
        <v>#REF!</v>
      </c>
      <c r="I30" s="9" t="e">
        <f>#REF!/Trend_VA!I30*100</f>
        <v>#REF!</v>
      </c>
      <c r="J30" s="26" t="e">
        <f>#REF!/Trend_VA!J30*100</f>
        <v>#REF!</v>
      </c>
      <c r="K30" s="26" t="e">
        <f>#REF!/Trend_VA!K30*100</f>
        <v>#REF!</v>
      </c>
      <c r="L30" s="26" t="e">
        <f>#REF!/Trend_VA!L30*100</f>
        <v>#REF!</v>
      </c>
      <c r="M30" s="26" t="e">
        <f>#REF!/Trend_VA!M30*100</f>
        <v>#REF!</v>
      </c>
      <c r="N30" s="26" t="e">
        <f>#REF!/Trend_VA!N30*100</f>
        <v>#REF!</v>
      </c>
      <c r="O30" s="26" t="e">
        <f>#REF!/Trend_VA!O30*100</f>
        <v>#REF!</v>
      </c>
      <c r="P30" s="26" t="e">
        <f>#REF!/Trend_VA!P30*100</f>
        <v>#REF!</v>
      </c>
      <c r="Q30" s="26" t="e">
        <f>#REF!/Trend_VA!Q30*100</f>
        <v>#REF!</v>
      </c>
      <c r="R30" s="26" t="e">
        <f>#REF!/Trend_VA!R30*100</f>
        <v>#REF!</v>
      </c>
      <c r="S30" s="26" t="e">
        <f>#REF!/Trend_VA!S30*100</f>
        <v>#REF!</v>
      </c>
      <c r="T30" s="26" t="e">
        <f>#REF!/Trend_VA!T30*100</f>
        <v>#REF!</v>
      </c>
      <c r="U30" s="26" t="e">
        <f>#REF!/Trend_VA!U30*100</f>
        <v>#REF!</v>
      </c>
      <c r="V30" s="26" t="e">
        <f>#REF!/Trend_VA!V30*100</f>
        <v>#REF!</v>
      </c>
      <c r="W30" s="26" t="e">
        <f>#REF!/Trend_VA!W30*100</f>
        <v>#REF!</v>
      </c>
      <c r="X30" s="26" t="e">
        <f>#REF!/Trend_VA!X30*100</f>
        <v>#REF!</v>
      </c>
      <c r="Y30" s="26" t="e">
        <f>#REF!/Trend_VA!Y30*100</f>
        <v>#REF!</v>
      </c>
      <c r="Z30" s="26" t="e">
        <f>#REF!/Trend_VA!Z30*100</f>
        <v>#REF!</v>
      </c>
      <c r="AA30" s="26" t="e">
        <f>#REF!/Trend_VA!AA30*100</f>
        <v>#REF!</v>
      </c>
      <c r="AB30" s="26" t="e">
        <f>#REF!/Trend_VA!AB30*100</f>
        <v>#REF!</v>
      </c>
      <c r="AC30" s="26" t="e">
        <f>#REF!/Trend_VA!AC30*100</f>
        <v>#REF!</v>
      </c>
      <c r="AD30" s="26" t="e">
        <f>#REF!/Trend_VA!AD30*100</f>
        <v>#REF!</v>
      </c>
      <c r="AE30" s="26" t="e">
        <f>#REF!/Trend_VA!AE30*100</f>
        <v>#REF!</v>
      </c>
      <c r="AF30" s="33" t="e">
        <f>#REF!/Trend_VA!AF30*100</f>
        <v>#REF!</v>
      </c>
      <c r="AG30" s="33" t="e">
        <f>#REF!/Trend_VA!AG30*100</f>
        <v>#REF!</v>
      </c>
      <c r="AH30" s="33" t="e">
        <f>#REF!/Trend_VA!AH30*100</f>
        <v>#REF!</v>
      </c>
      <c r="AI30" s="33" t="e">
        <f>#REF!/Trend_VA!AI30*100</f>
        <v>#REF!</v>
      </c>
      <c r="AJ30" s="33" t="e">
        <f>#REF!/Trend_VA!AJ30*100</f>
        <v>#REF!</v>
      </c>
      <c r="AK30" s="33" t="e">
        <f>#REF!/Trend_VA!AK30*100</f>
        <v>#REF!</v>
      </c>
      <c r="AL30" s="33" t="e">
        <f>#REF!/Trend_VA!AL30*100</f>
        <v>#REF!</v>
      </c>
      <c r="AM30" s="33" t="e">
        <f>#REF!/Trend_VA!AM30*100</f>
        <v>#REF!</v>
      </c>
      <c r="AN30" s="33" t="e">
        <f>#REF!/Trend_VA!AN30*100</f>
        <v>#REF!</v>
      </c>
      <c r="AO30" s="33" t="e">
        <f>#REF!/Trend_VA!AO30*100</f>
        <v>#REF!</v>
      </c>
      <c r="AP30" s="33" t="e">
        <f>#REF!/Trend_VA!AP30*100</f>
        <v>#REF!</v>
      </c>
      <c r="AQ30" s="33" t="e">
        <f>#REF!/Trend_VA!AQ30*100</f>
        <v>#REF!</v>
      </c>
    </row>
    <row r="31" spans="1:43" ht="18" customHeight="1" x14ac:dyDescent="0.2">
      <c r="A31" s="55" t="s">
        <v>71</v>
      </c>
      <c r="B31" s="9" t="e">
        <f>#REF!/Trend_VA!B31*100</f>
        <v>#REF!</v>
      </c>
      <c r="C31" s="9" t="e">
        <f>#REF!/Trend_VA!C31*100</f>
        <v>#REF!</v>
      </c>
      <c r="D31" s="9" t="e">
        <f>#REF!/Trend_VA!D31*100</f>
        <v>#REF!</v>
      </c>
      <c r="E31" s="9" t="e">
        <f>#REF!/Trend_VA!E31*100</f>
        <v>#REF!</v>
      </c>
      <c r="F31" s="9" t="e">
        <f>#REF!/Trend_VA!F31*100</f>
        <v>#REF!</v>
      </c>
      <c r="G31" s="9" t="e">
        <f>#REF!/Trend_VA!G31*100</f>
        <v>#REF!</v>
      </c>
      <c r="H31" s="9" t="e">
        <f>#REF!/Trend_VA!H31*100</f>
        <v>#REF!</v>
      </c>
      <c r="I31" s="9" t="e">
        <f>#REF!/Trend_VA!I31*100</f>
        <v>#REF!</v>
      </c>
      <c r="J31" s="26" t="e">
        <f>#REF!/Trend_VA!J31*100</f>
        <v>#REF!</v>
      </c>
      <c r="K31" s="26" t="e">
        <f>#REF!/Trend_VA!K31*100</f>
        <v>#REF!</v>
      </c>
      <c r="L31" s="26" t="e">
        <f>#REF!/Trend_VA!L31*100</f>
        <v>#REF!</v>
      </c>
      <c r="M31" s="26" t="e">
        <f>#REF!/Trend_VA!M31*100</f>
        <v>#REF!</v>
      </c>
      <c r="N31" s="26" t="e">
        <f>#REF!/Trend_VA!N31*100</f>
        <v>#REF!</v>
      </c>
      <c r="O31" s="26" t="e">
        <f>#REF!/Trend_VA!O31*100</f>
        <v>#REF!</v>
      </c>
      <c r="P31" s="26" t="e">
        <f>#REF!/Trend_VA!P31*100</f>
        <v>#REF!</v>
      </c>
      <c r="Q31" s="26" t="s">
        <v>79</v>
      </c>
      <c r="R31" s="26" t="e">
        <f>#REF!/Trend_VA!R31*100</f>
        <v>#REF!</v>
      </c>
      <c r="S31" s="26" t="e">
        <f>#REF!/Trend_VA!S31*100</f>
        <v>#REF!</v>
      </c>
      <c r="T31" s="26" t="e">
        <f>#REF!/Trend_VA!T31*100</f>
        <v>#REF!</v>
      </c>
      <c r="U31" s="26" t="e">
        <f>#REF!/Trend_VA!U31*100</f>
        <v>#REF!</v>
      </c>
      <c r="V31" s="26" t="e">
        <f>#REF!/Trend_VA!V31*100</f>
        <v>#REF!</v>
      </c>
      <c r="W31" s="26" t="e">
        <f>#REF!/Trend_VA!W31*100</f>
        <v>#REF!</v>
      </c>
      <c r="X31" s="26" t="e">
        <f>#REF!/Trend_VA!X31*100</f>
        <v>#REF!</v>
      </c>
      <c r="Y31" s="26" t="e">
        <f>#REF!/Trend_VA!Y31*100</f>
        <v>#REF!</v>
      </c>
      <c r="Z31" s="26" t="e">
        <f>#REF!/Trend_VA!Z31*100</f>
        <v>#REF!</v>
      </c>
      <c r="AA31" s="26" t="e">
        <f>#REF!/Trend_VA!AA31*100</f>
        <v>#REF!</v>
      </c>
      <c r="AB31" s="26" t="e">
        <f>#REF!/Trend_VA!AB31*100</f>
        <v>#REF!</v>
      </c>
      <c r="AC31" s="26" t="e">
        <f>#REF!/Trend_VA!AC31*100</f>
        <v>#REF!</v>
      </c>
      <c r="AD31" s="26" t="e">
        <f>#REF!/Trend_VA!AD31*100</f>
        <v>#REF!</v>
      </c>
      <c r="AE31" s="26" t="e">
        <f>#REF!/Trend_VA!AE31*100</f>
        <v>#REF!</v>
      </c>
      <c r="AF31" s="33" t="e">
        <f>#REF!/Trend_VA!AF31*100</f>
        <v>#REF!</v>
      </c>
      <c r="AG31" s="33" t="e">
        <f>#REF!/Trend_VA!AG31*100</f>
        <v>#REF!</v>
      </c>
      <c r="AH31" s="33" t="e">
        <f>#REF!/Trend_VA!AH31*100</f>
        <v>#REF!</v>
      </c>
      <c r="AI31" s="33" t="e">
        <f>#REF!/Trend_VA!AI31*100</f>
        <v>#REF!</v>
      </c>
      <c r="AJ31" s="33" t="e">
        <f>#REF!/Trend_VA!AJ31*100</f>
        <v>#REF!</v>
      </c>
      <c r="AK31" s="33" t="e">
        <f>#REF!/Trend_VA!AK31*100</f>
        <v>#REF!</v>
      </c>
      <c r="AL31" s="33" t="e">
        <f>#REF!/Trend_VA!AL31*100</f>
        <v>#REF!</v>
      </c>
      <c r="AM31" s="33" t="e">
        <f>#REF!/Trend_VA!AM31*100</f>
        <v>#REF!</v>
      </c>
      <c r="AN31" s="33" t="e">
        <f>#REF!/Trend_VA!AN31*100</f>
        <v>#REF!</v>
      </c>
      <c r="AO31" s="33" t="e">
        <f>#REF!/Trend_VA!AO31*100</f>
        <v>#REF!</v>
      </c>
      <c r="AP31" s="33" t="e">
        <f>#REF!/Trend_VA!AP31*100</f>
        <v>#REF!</v>
      </c>
      <c r="AQ31" s="33" t="e">
        <f>#REF!/Trend_VA!AQ31*100</f>
        <v>#REF!</v>
      </c>
    </row>
    <row r="32" spans="1:43" ht="18" customHeight="1" x14ac:dyDescent="0.2">
      <c r="A32" s="55" t="s">
        <v>17</v>
      </c>
      <c r="B32" s="9" t="e">
        <f>#REF!/Trend_VA!B32*100</f>
        <v>#REF!</v>
      </c>
      <c r="C32" s="9" t="e">
        <f>#REF!/Trend_VA!C32*100</f>
        <v>#REF!</v>
      </c>
      <c r="D32" s="9" t="e">
        <f>#REF!/Trend_VA!D32*100</f>
        <v>#REF!</v>
      </c>
      <c r="E32" s="9" t="e">
        <f>#REF!/Trend_VA!E32*100</f>
        <v>#REF!</v>
      </c>
      <c r="F32" s="9" t="e">
        <f>#REF!/Trend_VA!F32*100</f>
        <v>#REF!</v>
      </c>
      <c r="G32" s="9" t="e">
        <f>#REF!/Trend_VA!G32*100</f>
        <v>#REF!</v>
      </c>
      <c r="H32" s="9" t="e">
        <f>#REF!/Trend_VA!H32*100</f>
        <v>#REF!</v>
      </c>
      <c r="I32" s="9" t="e">
        <f>#REF!/Trend_VA!I32*100</f>
        <v>#REF!</v>
      </c>
      <c r="J32" s="26" t="e">
        <f>#REF!/Trend_VA!J32*100</f>
        <v>#REF!</v>
      </c>
      <c r="K32" s="26" t="e">
        <f>#REF!/Trend_VA!K32*100</f>
        <v>#REF!</v>
      </c>
      <c r="L32" s="26" t="e">
        <f>#REF!/Trend_VA!L32*100</f>
        <v>#REF!</v>
      </c>
      <c r="M32" s="26" t="e">
        <f>#REF!/Trend_VA!M32*100</f>
        <v>#REF!</v>
      </c>
      <c r="N32" s="26" t="e">
        <f>#REF!/Trend_VA!N32*100</f>
        <v>#REF!</v>
      </c>
      <c r="O32" s="26" t="e">
        <f>#REF!/Trend_VA!O32*100</f>
        <v>#REF!</v>
      </c>
      <c r="P32" s="26" t="e">
        <f>#REF!/Trend_VA!P32*100</f>
        <v>#REF!</v>
      </c>
      <c r="Q32" s="26" t="e">
        <f>#REF!/Trend_VA!Q32*100</f>
        <v>#REF!</v>
      </c>
      <c r="R32" s="26" t="e">
        <f>#REF!/Trend_VA!R32*100</f>
        <v>#REF!</v>
      </c>
      <c r="S32" s="26" t="e">
        <f>#REF!/Trend_VA!S32*100</f>
        <v>#REF!</v>
      </c>
      <c r="T32" s="26" t="e">
        <f>#REF!/Trend_VA!T32*100</f>
        <v>#REF!</v>
      </c>
      <c r="U32" s="26" t="e">
        <f>#REF!/Trend_VA!U32*100</f>
        <v>#REF!</v>
      </c>
      <c r="V32" s="26" t="e">
        <f>#REF!/Trend_VA!V32*100</f>
        <v>#REF!</v>
      </c>
      <c r="W32" s="26" t="e">
        <f>#REF!/Trend_VA!W32*100</f>
        <v>#REF!</v>
      </c>
      <c r="X32" s="26" t="e">
        <f>#REF!/Trend_VA!X32*100</f>
        <v>#REF!</v>
      </c>
      <c r="Y32" s="26" t="e">
        <f>#REF!/Trend_VA!Y32*100</f>
        <v>#REF!</v>
      </c>
      <c r="Z32" s="26" t="e">
        <f>#REF!/Trend_VA!Z32*100</f>
        <v>#REF!</v>
      </c>
      <c r="AA32" s="26" t="e">
        <f>#REF!/Trend_VA!AA32*100</f>
        <v>#REF!</v>
      </c>
      <c r="AB32" s="26" t="e">
        <f>#REF!/Trend_VA!AB32*100</f>
        <v>#REF!</v>
      </c>
      <c r="AC32" s="26" t="e">
        <f>#REF!/Trend_VA!AC32*100</f>
        <v>#REF!</v>
      </c>
      <c r="AD32" s="26" t="e">
        <f>#REF!/Trend_VA!AD32*100</f>
        <v>#REF!</v>
      </c>
      <c r="AE32" s="26" t="e">
        <f>#REF!/Trend_VA!AE32*100</f>
        <v>#REF!</v>
      </c>
      <c r="AF32" s="33" t="e">
        <f>#REF!/Trend_VA!AF32*100</f>
        <v>#REF!</v>
      </c>
      <c r="AG32" s="33" t="e">
        <f>#REF!/Trend_VA!AG32*100</f>
        <v>#REF!</v>
      </c>
      <c r="AH32" s="33" t="e">
        <f>#REF!/Trend_VA!AH32*100</f>
        <v>#REF!</v>
      </c>
      <c r="AI32" s="33" t="e">
        <f>#REF!/Trend_VA!AI32*100</f>
        <v>#REF!</v>
      </c>
      <c r="AJ32" s="33" t="e">
        <f>#REF!/Trend_VA!AJ32*100</f>
        <v>#REF!</v>
      </c>
      <c r="AK32" s="33" t="e">
        <f>#REF!/Trend_VA!AK32*100</f>
        <v>#REF!</v>
      </c>
      <c r="AL32" s="33" t="e">
        <f>#REF!/Trend_VA!AL32*100</f>
        <v>#REF!</v>
      </c>
      <c r="AM32" s="33" t="e">
        <f>#REF!/Trend_VA!AM32*100</f>
        <v>#REF!</v>
      </c>
      <c r="AN32" s="33" t="e">
        <f>#REF!/Trend_VA!AN32*100</f>
        <v>#REF!</v>
      </c>
      <c r="AO32" s="33" t="e">
        <f>#REF!/Trend_VA!AO32*100</f>
        <v>#REF!</v>
      </c>
      <c r="AP32" s="33" t="e">
        <f>#REF!/Trend_VA!AP32*100</f>
        <v>#REF!</v>
      </c>
      <c r="AQ32" s="33" t="e">
        <f>#REF!/Trend_VA!AQ32*100</f>
        <v>#REF!</v>
      </c>
    </row>
    <row r="33" spans="1:43" ht="18" customHeight="1" x14ac:dyDescent="0.2">
      <c r="A33" s="55" t="s">
        <v>59</v>
      </c>
      <c r="B33" s="9" t="e">
        <f>#REF!/Trend_VA!B33*100</f>
        <v>#REF!</v>
      </c>
      <c r="C33" s="9" t="e">
        <f>#REF!/Trend_VA!C33*100</f>
        <v>#REF!</v>
      </c>
      <c r="D33" s="9" t="e">
        <f>#REF!/Trend_VA!D33*100</f>
        <v>#REF!</v>
      </c>
      <c r="E33" s="9" t="e">
        <f>#REF!/Trend_VA!E33*100</f>
        <v>#REF!</v>
      </c>
      <c r="F33" s="9" t="e">
        <f>#REF!/Trend_VA!F33*100</f>
        <v>#REF!</v>
      </c>
      <c r="G33" s="9" t="e">
        <f>#REF!/Trend_VA!G33*100</f>
        <v>#REF!</v>
      </c>
      <c r="H33" s="9" t="e">
        <f>#REF!/Trend_VA!H33*100</f>
        <v>#REF!</v>
      </c>
      <c r="I33" s="9" t="e">
        <f>#REF!/Trend_VA!I33*100</f>
        <v>#REF!</v>
      </c>
      <c r="J33" s="26" t="e">
        <f>#REF!/Trend_VA!J33*100</f>
        <v>#REF!</v>
      </c>
      <c r="K33" s="26" t="e">
        <f>#REF!/Trend_VA!K33*100</f>
        <v>#REF!</v>
      </c>
      <c r="L33" s="26" t="e">
        <f>#REF!/Trend_VA!L33*100</f>
        <v>#REF!</v>
      </c>
      <c r="M33" s="26" t="e">
        <f>#REF!/Trend_VA!M33*100</f>
        <v>#REF!</v>
      </c>
      <c r="N33" s="26" t="e">
        <f>#REF!/Trend_VA!N33*100</f>
        <v>#REF!</v>
      </c>
      <c r="O33" s="26" t="e">
        <f>#REF!/Trend_VA!O33*100</f>
        <v>#REF!</v>
      </c>
      <c r="P33" s="26" t="e">
        <f>#REF!/Trend_VA!P33*100</f>
        <v>#REF!</v>
      </c>
      <c r="Q33" s="26" t="e">
        <f>#REF!/Trend_VA!Q33*100</f>
        <v>#REF!</v>
      </c>
      <c r="R33" s="26" t="e">
        <f>#REF!/Trend_VA!R33*100</f>
        <v>#REF!</v>
      </c>
      <c r="S33" s="26" t="e">
        <f>#REF!/Trend_VA!S33*100</f>
        <v>#REF!</v>
      </c>
      <c r="T33" s="26" t="e">
        <f>#REF!/Trend_VA!T33*100</f>
        <v>#REF!</v>
      </c>
      <c r="U33" s="26" t="e">
        <f>#REF!/Trend_VA!U33*100</f>
        <v>#REF!</v>
      </c>
      <c r="V33" s="26" t="e">
        <f>#REF!/Trend_VA!V33*100</f>
        <v>#REF!</v>
      </c>
      <c r="W33" s="26" t="e">
        <f>#REF!/Trend_VA!W33*100</f>
        <v>#REF!</v>
      </c>
      <c r="X33" s="26" t="e">
        <f>#REF!/Trend_VA!X33*100</f>
        <v>#REF!</v>
      </c>
      <c r="Y33" s="26" t="e">
        <f>#REF!/Trend_VA!Y33*100</f>
        <v>#REF!</v>
      </c>
      <c r="Z33" s="26" t="e">
        <f>#REF!/Trend_VA!Z33*100</f>
        <v>#REF!</v>
      </c>
      <c r="AA33" s="26" t="e">
        <f>#REF!/Trend_VA!AA33*100</f>
        <v>#REF!</v>
      </c>
      <c r="AB33" s="26" t="e">
        <f>#REF!/Trend_VA!AB33*100</f>
        <v>#REF!</v>
      </c>
      <c r="AC33" s="26" t="e">
        <f>#REF!/Trend_VA!AC33*100</f>
        <v>#REF!</v>
      </c>
      <c r="AD33" s="26" t="e">
        <f>#REF!/Trend_VA!AD33*100</f>
        <v>#REF!</v>
      </c>
      <c r="AE33" s="26" t="e">
        <f>#REF!/Trend_VA!AE33*100</f>
        <v>#REF!</v>
      </c>
      <c r="AF33" s="33" t="e">
        <f>#REF!/Trend_VA!AF33*100</f>
        <v>#REF!</v>
      </c>
      <c r="AG33" s="33" t="e">
        <f>#REF!/Trend_VA!AG33*100</f>
        <v>#REF!</v>
      </c>
      <c r="AH33" s="33" t="e">
        <f>#REF!/Trend_VA!AH33*100</f>
        <v>#REF!</v>
      </c>
      <c r="AI33" s="33" t="e">
        <f>#REF!/Trend_VA!AI33*100</f>
        <v>#REF!</v>
      </c>
      <c r="AJ33" s="33" t="e">
        <f>#REF!/Trend_VA!AJ33*100</f>
        <v>#REF!</v>
      </c>
      <c r="AK33" s="33" t="e">
        <f>#REF!/Trend_VA!AK33*100</f>
        <v>#REF!</v>
      </c>
      <c r="AL33" s="33" t="e">
        <f>#REF!/Trend_VA!AL33*100</f>
        <v>#REF!</v>
      </c>
      <c r="AM33" s="33" t="e">
        <f>#REF!/Trend_VA!AM33*100</f>
        <v>#REF!</v>
      </c>
      <c r="AN33" s="33" t="e">
        <f>#REF!/Trend_VA!AN33*100</f>
        <v>#REF!</v>
      </c>
      <c r="AO33" s="33" t="e">
        <f>#REF!/Trend_VA!AO33*100</f>
        <v>#REF!</v>
      </c>
      <c r="AP33" s="33" t="e">
        <f>#REF!/Trend_VA!AP33*100</f>
        <v>#REF!</v>
      </c>
      <c r="AQ33" s="33" t="e">
        <f>#REF!/Trend_VA!AQ33*100</f>
        <v>#REF!</v>
      </c>
    </row>
    <row r="34" spans="1:43" ht="18" customHeight="1" x14ac:dyDescent="0.2">
      <c r="A34" s="17"/>
      <c r="B34" s="14"/>
      <c r="C34" s="14"/>
      <c r="D34" s="14"/>
      <c r="E34" s="14"/>
      <c r="F34" s="14"/>
      <c r="G34" s="14"/>
      <c r="H34" s="14"/>
      <c r="I34" s="14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ht="18" customHeight="1" x14ac:dyDescent="0.2">
      <c r="A35" s="2" t="s">
        <v>95</v>
      </c>
      <c r="B35" s="14"/>
      <c r="C35" s="14"/>
      <c r="D35" s="14"/>
      <c r="E35" s="14"/>
      <c r="F35" s="14"/>
      <c r="G35" s="14"/>
      <c r="H35" s="14"/>
      <c r="I35" s="14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1:43" s="11" customFormat="1" ht="18" customHeight="1" thickBot="1" x14ac:dyDescent="0.25">
      <c r="A36" s="28" t="s">
        <v>76</v>
      </c>
      <c r="B36" s="27" t="e">
        <f>#REF!/Trend_VA!B36*100</f>
        <v>#REF!</v>
      </c>
      <c r="C36" s="27" t="e">
        <f>#REF!/Trend_VA!C36*100</f>
        <v>#REF!</v>
      </c>
      <c r="D36" s="27" t="e">
        <f>#REF!/Trend_VA!D36*100</f>
        <v>#REF!</v>
      </c>
      <c r="E36" s="27" t="e">
        <f>#REF!/Trend_VA!E36*100</f>
        <v>#REF!</v>
      </c>
      <c r="F36" s="27" t="e">
        <f>#REF!/Trend_VA!F36*100</f>
        <v>#REF!</v>
      </c>
      <c r="G36" s="27" t="e">
        <f>#REF!/Trend_VA!G36*100</f>
        <v>#REF!</v>
      </c>
      <c r="H36" s="27" t="e">
        <f>#REF!/Trend_VA!H36*100</f>
        <v>#REF!</v>
      </c>
      <c r="I36" s="27" t="e">
        <f>#REF!/Trend_VA!I36*100</f>
        <v>#REF!</v>
      </c>
      <c r="J36" s="27" t="e">
        <f>#REF!/Trend_VA!J36*100</f>
        <v>#REF!</v>
      </c>
      <c r="K36" s="27" t="e">
        <f>#REF!/Trend_VA!K36*100</f>
        <v>#REF!</v>
      </c>
      <c r="L36" s="27" t="e">
        <f>#REF!/Trend_VA!L36*100</f>
        <v>#REF!</v>
      </c>
      <c r="M36" s="27" t="e">
        <f>#REF!/Trend_VA!M36*100</f>
        <v>#REF!</v>
      </c>
      <c r="N36" s="27" t="e">
        <f>#REF!/Trend_VA!N36*100</f>
        <v>#REF!</v>
      </c>
      <c r="O36" s="27" t="e">
        <f>#REF!/Trend_VA!O36*100</f>
        <v>#REF!</v>
      </c>
      <c r="P36" s="27" t="e">
        <f>#REF!/Trend_VA!P36*100</f>
        <v>#REF!</v>
      </c>
      <c r="Q36" s="27" t="e">
        <f>#REF!/Trend_VA!Q36*100</f>
        <v>#REF!</v>
      </c>
      <c r="R36" s="27" t="e">
        <f>#REF!/Trend_VA!R36*100</f>
        <v>#REF!</v>
      </c>
      <c r="S36" s="27" t="e">
        <f>#REF!/Trend_VA!S36*100</f>
        <v>#REF!</v>
      </c>
      <c r="T36" s="27" t="e">
        <f>#REF!/Trend_VA!T36*100</f>
        <v>#REF!</v>
      </c>
      <c r="U36" s="27" t="e">
        <f>#REF!/Trend_VA!U36*100</f>
        <v>#REF!</v>
      </c>
      <c r="V36" s="27" t="e">
        <f>#REF!/Trend_VA!V36*100</f>
        <v>#REF!</v>
      </c>
      <c r="W36" s="27" t="e">
        <f>#REF!/Trend_VA!W36*100</f>
        <v>#REF!</v>
      </c>
      <c r="X36" s="27" t="e">
        <f>#REF!/Trend_VA!X36*100</f>
        <v>#REF!</v>
      </c>
      <c r="Y36" s="27" t="e">
        <f>#REF!/Trend_VA!Y36*100</f>
        <v>#REF!</v>
      </c>
      <c r="Z36" s="27" t="e">
        <f>#REF!/Trend_VA!Z36*100</f>
        <v>#REF!</v>
      </c>
      <c r="AA36" s="27" t="e">
        <f>#REF!/Trend_VA!AA36*100</f>
        <v>#REF!</v>
      </c>
      <c r="AB36" s="27" t="e">
        <f>#REF!/Trend_VA!AB36*100</f>
        <v>#REF!</v>
      </c>
      <c r="AC36" s="27" t="e">
        <f>#REF!/Trend_VA!AC36*100</f>
        <v>#REF!</v>
      </c>
      <c r="AD36" s="27" t="e">
        <f>#REF!/Trend_VA!AD36*100</f>
        <v>#REF!</v>
      </c>
      <c r="AE36" s="27" t="e">
        <f>#REF!/Trend_VA!AE36*100</f>
        <v>#REF!</v>
      </c>
      <c r="AF36" s="34" t="e">
        <f>#REF!/Trend_VA!AF36*100</f>
        <v>#REF!</v>
      </c>
      <c r="AG36" s="34" t="e">
        <f>#REF!/Trend_VA!AG36*100</f>
        <v>#REF!</v>
      </c>
      <c r="AH36" s="34" t="e">
        <f>#REF!/Trend_VA!AH36*100</f>
        <v>#REF!</v>
      </c>
      <c r="AI36" s="34" t="e">
        <f>#REF!/Trend_VA!AI36*100</f>
        <v>#REF!</v>
      </c>
      <c r="AJ36" s="34" t="e">
        <f>#REF!/Trend_VA!AJ36*100</f>
        <v>#REF!</v>
      </c>
      <c r="AK36" s="34" t="e">
        <f>#REF!/Trend_VA!AK36*100</f>
        <v>#REF!</v>
      </c>
      <c r="AL36" s="34" t="e">
        <f>#REF!/Trend_VA!AL36*100</f>
        <v>#REF!</v>
      </c>
      <c r="AM36" s="34" t="e">
        <f>#REF!/Trend_VA!AM36*100</f>
        <v>#REF!</v>
      </c>
      <c r="AN36" s="34" t="e">
        <f>#REF!/Trend_VA!AN36*100</f>
        <v>#REF!</v>
      </c>
      <c r="AO36" s="34" t="e">
        <f>#REF!/Trend_VA!AO36*100</f>
        <v>#REF!</v>
      </c>
      <c r="AP36" s="34" t="e">
        <f>#REF!/Trend_VA!AP36*100</f>
        <v>#REF!</v>
      </c>
      <c r="AQ36" s="34" t="e">
        <f>#REF!/Trend_VA!AQ36*100</f>
        <v>#REF!</v>
      </c>
    </row>
    <row r="37" spans="1:43" x14ac:dyDescent="0.2">
      <c r="A37" s="13" t="s">
        <v>50</v>
      </c>
      <c r="AC37" s="5"/>
    </row>
    <row r="38" spans="1:43" x14ac:dyDescent="0.2">
      <c r="Z38" s="5">
        <v>8.5</v>
      </c>
      <c r="AC38" s="5"/>
    </row>
    <row r="39" spans="1:43" x14ac:dyDescent="0.2">
      <c r="AC39" s="5"/>
    </row>
    <row r="40" spans="1:43" x14ac:dyDescent="0.2">
      <c r="AC40" s="5"/>
    </row>
    <row r="41" spans="1:43" x14ac:dyDescent="0.2">
      <c r="AC41" s="5"/>
    </row>
    <row r="42" spans="1:43" x14ac:dyDescent="0.2">
      <c r="AC42" s="5"/>
    </row>
    <row r="43" spans="1:43" x14ac:dyDescent="0.2">
      <c r="AC43" s="5"/>
    </row>
    <row r="44" spans="1:43" x14ac:dyDescent="0.2">
      <c r="AC44" s="5"/>
    </row>
    <row r="45" spans="1:43" x14ac:dyDescent="0.2">
      <c r="AC45" s="5"/>
    </row>
    <row r="46" spans="1:43" x14ac:dyDescent="0.2">
      <c r="AC46" s="5"/>
    </row>
    <row r="47" spans="1:43" x14ac:dyDescent="0.2">
      <c r="AC47" s="5"/>
    </row>
    <row r="48" spans="1:43" x14ac:dyDescent="0.2">
      <c r="AC48" s="5"/>
    </row>
    <row r="49" spans="29:29" x14ac:dyDescent="0.2">
      <c r="AC49" s="5"/>
    </row>
    <row r="50" spans="29:29" x14ac:dyDescent="0.2">
      <c r="AC50" s="5"/>
    </row>
    <row r="51" spans="29:29" x14ac:dyDescent="0.2">
      <c r="AC51" s="5"/>
    </row>
    <row r="52" spans="29:29" x14ac:dyDescent="0.2">
      <c r="AC52" s="5"/>
    </row>
    <row r="53" spans="29:29" x14ac:dyDescent="0.2">
      <c r="AC53" s="5"/>
    </row>
    <row r="54" spans="29:29" x14ac:dyDescent="0.2">
      <c r="AC54" s="5"/>
    </row>
    <row r="55" spans="29:29" x14ac:dyDescent="0.2">
      <c r="AC55" s="5"/>
    </row>
    <row r="56" spans="29:29" x14ac:dyDescent="0.2">
      <c r="AC56" s="5"/>
    </row>
    <row r="57" spans="29:29" x14ac:dyDescent="0.2">
      <c r="AC57" s="5"/>
    </row>
  </sheetData>
  <mergeCells count="11">
    <mergeCell ref="T3:W3"/>
    <mergeCell ref="B3:C3"/>
    <mergeCell ref="D3:G3"/>
    <mergeCell ref="H3:K3"/>
    <mergeCell ref="L3:O3"/>
    <mergeCell ref="P3:S3"/>
    <mergeCell ref="AJ3:AM3"/>
    <mergeCell ref="AF3:AI3"/>
    <mergeCell ref="AB3:AE3"/>
    <mergeCell ref="X3:AA3"/>
    <mergeCell ref="AN3:AQ3"/>
  </mergeCells>
  <pageMargins left="0.5" right="0" top="0.5" bottom="0" header="0" footer="0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BN166"/>
  <sheetViews>
    <sheetView tabSelected="1" view="pageBreakPreview" zoomScale="96" zoomScaleNormal="100" zoomScaleSheetLayoutView="96" workbookViewId="0">
      <pane xSplit="3" ySplit="2" topLeftCell="BI18" activePane="bottomRight" state="frozen"/>
      <selection activeCell="P58" sqref="P58"/>
      <selection pane="topRight" activeCell="P58" sqref="P58"/>
      <selection pane="bottomLeft" activeCell="P58" sqref="P58"/>
      <selection pane="bottomRight" activeCell="BN26" sqref="BN26"/>
    </sheetView>
  </sheetViews>
  <sheetFormatPr defaultRowHeight="17.100000000000001" customHeight="1" x14ac:dyDescent="0.2"/>
  <cols>
    <col min="1" max="1" width="6.28515625" style="187" customWidth="1"/>
    <col min="2" max="2" width="41.28515625" style="187" customWidth="1"/>
    <col min="3" max="3" width="7.140625" style="187" customWidth="1"/>
    <col min="4" max="17" width="9.28515625" style="187" customWidth="1"/>
    <col min="18" max="25" width="9.7109375" style="187" customWidth="1"/>
    <col min="26" max="26" width="9.85546875" style="187" customWidth="1"/>
    <col min="27" max="28" width="9.7109375" style="187" customWidth="1"/>
    <col min="29" max="29" width="10.42578125" style="187" customWidth="1"/>
    <col min="30" max="48" width="9.7109375" style="187" customWidth="1"/>
    <col min="49" max="49" width="10.42578125" style="187" customWidth="1"/>
    <col min="50" max="50" width="9.7109375" style="187" customWidth="1"/>
    <col min="51" max="51" width="8.42578125" style="187" customWidth="1"/>
    <col min="52" max="53" width="9.7109375" style="187" customWidth="1"/>
    <col min="54" max="55" width="9.7109375" style="187" bestFit="1" customWidth="1"/>
    <col min="56" max="56" width="10.42578125" style="187" bestFit="1" customWidth="1"/>
    <col min="57" max="60" width="9.7109375" style="187" bestFit="1" customWidth="1"/>
    <col min="61" max="61" width="9.140625" style="242"/>
    <col min="62" max="62" width="10.7109375" style="187" bestFit="1" customWidth="1"/>
    <col min="63" max="64" width="9.7109375" style="187" bestFit="1" customWidth="1"/>
    <col min="65" max="65" width="9.7109375" style="242" bestFit="1" customWidth="1"/>
    <col min="66" max="256" width="9.140625" style="187"/>
    <col min="257" max="257" width="6.28515625" style="187" customWidth="1"/>
    <col min="258" max="258" width="41.28515625" style="187" customWidth="1"/>
    <col min="259" max="259" width="7.140625" style="187" customWidth="1"/>
    <col min="260" max="273" width="9.28515625" style="187" customWidth="1"/>
    <col min="274" max="281" width="9.7109375" style="187" customWidth="1"/>
    <col min="282" max="282" width="9.85546875" style="187" customWidth="1"/>
    <col min="283" max="284" width="9.7109375" style="187" customWidth="1"/>
    <col min="285" max="285" width="10.42578125" style="187" customWidth="1"/>
    <col min="286" max="304" width="9.7109375" style="187" customWidth="1"/>
    <col min="305" max="305" width="10.42578125" style="187" customWidth="1"/>
    <col min="306" max="306" width="9.7109375" style="187" bestFit="1" customWidth="1"/>
    <col min="307" max="307" width="8.42578125" style="187" customWidth="1"/>
    <col min="308" max="311" width="9.7109375" style="187" bestFit="1" customWidth="1"/>
    <col min="312" max="312" width="10.42578125" style="187" bestFit="1" customWidth="1"/>
    <col min="313" max="316" width="9.7109375" style="187" bestFit="1" customWidth="1"/>
    <col min="317" max="317" width="9.140625" style="187"/>
    <col min="318" max="318" width="10.7109375" style="187" bestFit="1" customWidth="1"/>
    <col min="319" max="321" width="9.7109375" style="187" bestFit="1" customWidth="1"/>
    <col min="322" max="512" width="9.140625" style="187"/>
    <col min="513" max="513" width="6.28515625" style="187" customWidth="1"/>
    <col min="514" max="514" width="41.28515625" style="187" customWidth="1"/>
    <col min="515" max="515" width="7.140625" style="187" customWidth="1"/>
    <col min="516" max="529" width="9.28515625" style="187" customWidth="1"/>
    <col min="530" max="537" width="9.7109375" style="187" customWidth="1"/>
    <col min="538" max="538" width="9.85546875" style="187" customWidth="1"/>
    <col min="539" max="540" width="9.7109375" style="187" customWidth="1"/>
    <col min="541" max="541" width="10.42578125" style="187" customWidth="1"/>
    <col min="542" max="560" width="9.7109375" style="187" customWidth="1"/>
    <col min="561" max="561" width="10.42578125" style="187" customWidth="1"/>
    <col min="562" max="562" width="9.7109375" style="187" bestFit="1" customWidth="1"/>
    <col min="563" max="563" width="8.42578125" style="187" customWidth="1"/>
    <col min="564" max="567" width="9.7109375" style="187" bestFit="1" customWidth="1"/>
    <col min="568" max="568" width="10.42578125" style="187" bestFit="1" customWidth="1"/>
    <col min="569" max="572" width="9.7109375" style="187" bestFit="1" customWidth="1"/>
    <col min="573" max="573" width="9.140625" style="187"/>
    <col min="574" max="574" width="10.7109375" style="187" bestFit="1" customWidth="1"/>
    <col min="575" max="577" width="9.7109375" style="187" bestFit="1" customWidth="1"/>
    <col min="578" max="768" width="9.140625" style="187"/>
    <col min="769" max="769" width="6.28515625" style="187" customWidth="1"/>
    <col min="770" max="770" width="41.28515625" style="187" customWidth="1"/>
    <col min="771" max="771" width="7.140625" style="187" customWidth="1"/>
    <col min="772" max="785" width="9.28515625" style="187" customWidth="1"/>
    <col min="786" max="793" width="9.7109375" style="187" customWidth="1"/>
    <col min="794" max="794" width="9.85546875" style="187" customWidth="1"/>
    <col min="795" max="796" width="9.7109375" style="187" customWidth="1"/>
    <col min="797" max="797" width="10.42578125" style="187" customWidth="1"/>
    <col min="798" max="816" width="9.7109375" style="187" customWidth="1"/>
    <col min="817" max="817" width="10.42578125" style="187" customWidth="1"/>
    <col min="818" max="818" width="9.7109375" style="187" bestFit="1" customWidth="1"/>
    <col min="819" max="819" width="8.42578125" style="187" customWidth="1"/>
    <col min="820" max="823" width="9.7109375" style="187" bestFit="1" customWidth="1"/>
    <col min="824" max="824" width="10.42578125" style="187" bestFit="1" customWidth="1"/>
    <col min="825" max="828" width="9.7109375" style="187" bestFit="1" customWidth="1"/>
    <col min="829" max="829" width="9.140625" style="187"/>
    <col min="830" max="830" width="10.7109375" style="187" bestFit="1" customWidth="1"/>
    <col min="831" max="833" width="9.7109375" style="187" bestFit="1" customWidth="1"/>
    <col min="834" max="1024" width="9.140625" style="187"/>
    <col min="1025" max="1025" width="6.28515625" style="187" customWidth="1"/>
    <col min="1026" max="1026" width="41.28515625" style="187" customWidth="1"/>
    <col min="1027" max="1027" width="7.140625" style="187" customWidth="1"/>
    <col min="1028" max="1041" width="9.28515625" style="187" customWidth="1"/>
    <col min="1042" max="1049" width="9.7109375" style="187" customWidth="1"/>
    <col min="1050" max="1050" width="9.85546875" style="187" customWidth="1"/>
    <col min="1051" max="1052" width="9.7109375" style="187" customWidth="1"/>
    <col min="1053" max="1053" width="10.42578125" style="187" customWidth="1"/>
    <col min="1054" max="1072" width="9.7109375" style="187" customWidth="1"/>
    <col min="1073" max="1073" width="10.42578125" style="187" customWidth="1"/>
    <col min="1074" max="1074" width="9.7109375" style="187" bestFit="1" customWidth="1"/>
    <col min="1075" max="1075" width="8.42578125" style="187" customWidth="1"/>
    <col min="1076" max="1079" width="9.7109375" style="187" bestFit="1" customWidth="1"/>
    <col min="1080" max="1080" width="10.42578125" style="187" bestFit="1" customWidth="1"/>
    <col min="1081" max="1084" width="9.7109375" style="187" bestFit="1" customWidth="1"/>
    <col min="1085" max="1085" width="9.140625" style="187"/>
    <col min="1086" max="1086" width="10.7109375" style="187" bestFit="1" customWidth="1"/>
    <col min="1087" max="1089" width="9.7109375" style="187" bestFit="1" customWidth="1"/>
    <col min="1090" max="1280" width="9.140625" style="187"/>
    <col min="1281" max="1281" width="6.28515625" style="187" customWidth="1"/>
    <col min="1282" max="1282" width="41.28515625" style="187" customWidth="1"/>
    <col min="1283" max="1283" width="7.140625" style="187" customWidth="1"/>
    <col min="1284" max="1297" width="9.28515625" style="187" customWidth="1"/>
    <col min="1298" max="1305" width="9.7109375" style="187" customWidth="1"/>
    <col min="1306" max="1306" width="9.85546875" style="187" customWidth="1"/>
    <col min="1307" max="1308" width="9.7109375" style="187" customWidth="1"/>
    <col min="1309" max="1309" width="10.42578125" style="187" customWidth="1"/>
    <col min="1310" max="1328" width="9.7109375" style="187" customWidth="1"/>
    <col min="1329" max="1329" width="10.42578125" style="187" customWidth="1"/>
    <col min="1330" max="1330" width="9.7109375" style="187" bestFit="1" customWidth="1"/>
    <col min="1331" max="1331" width="8.42578125" style="187" customWidth="1"/>
    <col min="1332" max="1335" width="9.7109375" style="187" bestFit="1" customWidth="1"/>
    <col min="1336" max="1336" width="10.42578125" style="187" bestFit="1" customWidth="1"/>
    <col min="1337" max="1340" width="9.7109375" style="187" bestFit="1" customWidth="1"/>
    <col min="1341" max="1341" width="9.140625" style="187"/>
    <col min="1342" max="1342" width="10.7109375" style="187" bestFit="1" customWidth="1"/>
    <col min="1343" max="1345" width="9.7109375" style="187" bestFit="1" customWidth="1"/>
    <col min="1346" max="1536" width="9.140625" style="187"/>
    <col min="1537" max="1537" width="6.28515625" style="187" customWidth="1"/>
    <col min="1538" max="1538" width="41.28515625" style="187" customWidth="1"/>
    <col min="1539" max="1539" width="7.140625" style="187" customWidth="1"/>
    <col min="1540" max="1553" width="9.28515625" style="187" customWidth="1"/>
    <col min="1554" max="1561" width="9.7109375" style="187" customWidth="1"/>
    <col min="1562" max="1562" width="9.85546875" style="187" customWidth="1"/>
    <col min="1563" max="1564" width="9.7109375" style="187" customWidth="1"/>
    <col min="1565" max="1565" width="10.42578125" style="187" customWidth="1"/>
    <col min="1566" max="1584" width="9.7109375" style="187" customWidth="1"/>
    <col min="1585" max="1585" width="10.42578125" style="187" customWidth="1"/>
    <col min="1586" max="1586" width="9.7109375" style="187" bestFit="1" customWidth="1"/>
    <col min="1587" max="1587" width="8.42578125" style="187" customWidth="1"/>
    <col min="1588" max="1591" width="9.7109375" style="187" bestFit="1" customWidth="1"/>
    <col min="1592" max="1592" width="10.42578125" style="187" bestFit="1" customWidth="1"/>
    <col min="1593" max="1596" width="9.7109375" style="187" bestFit="1" customWidth="1"/>
    <col min="1597" max="1597" width="9.140625" style="187"/>
    <col min="1598" max="1598" width="10.7109375" style="187" bestFit="1" customWidth="1"/>
    <col min="1599" max="1601" width="9.7109375" style="187" bestFit="1" customWidth="1"/>
    <col min="1602" max="1792" width="9.140625" style="187"/>
    <col min="1793" max="1793" width="6.28515625" style="187" customWidth="1"/>
    <col min="1794" max="1794" width="41.28515625" style="187" customWidth="1"/>
    <col min="1795" max="1795" width="7.140625" style="187" customWidth="1"/>
    <col min="1796" max="1809" width="9.28515625" style="187" customWidth="1"/>
    <col min="1810" max="1817" width="9.7109375" style="187" customWidth="1"/>
    <col min="1818" max="1818" width="9.85546875" style="187" customWidth="1"/>
    <col min="1819" max="1820" width="9.7109375" style="187" customWidth="1"/>
    <col min="1821" max="1821" width="10.42578125" style="187" customWidth="1"/>
    <col min="1822" max="1840" width="9.7109375" style="187" customWidth="1"/>
    <col min="1841" max="1841" width="10.42578125" style="187" customWidth="1"/>
    <col min="1842" max="1842" width="9.7109375" style="187" bestFit="1" customWidth="1"/>
    <col min="1843" max="1843" width="8.42578125" style="187" customWidth="1"/>
    <col min="1844" max="1847" width="9.7109375" style="187" bestFit="1" customWidth="1"/>
    <col min="1848" max="1848" width="10.42578125" style="187" bestFit="1" customWidth="1"/>
    <col min="1849" max="1852" width="9.7109375" style="187" bestFit="1" customWidth="1"/>
    <col min="1853" max="1853" width="9.140625" style="187"/>
    <col min="1854" max="1854" width="10.7109375" style="187" bestFit="1" customWidth="1"/>
    <col min="1855" max="1857" width="9.7109375" style="187" bestFit="1" customWidth="1"/>
    <col min="1858" max="2048" width="9.140625" style="187"/>
    <col min="2049" max="2049" width="6.28515625" style="187" customWidth="1"/>
    <col min="2050" max="2050" width="41.28515625" style="187" customWidth="1"/>
    <col min="2051" max="2051" width="7.140625" style="187" customWidth="1"/>
    <col min="2052" max="2065" width="9.28515625" style="187" customWidth="1"/>
    <col min="2066" max="2073" width="9.7109375" style="187" customWidth="1"/>
    <col min="2074" max="2074" width="9.85546875" style="187" customWidth="1"/>
    <col min="2075" max="2076" width="9.7109375" style="187" customWidth="1"/>
    <col min="2077" max="2077" width="10.42578125" style="187" customWidth="1"/>
    <col min="2078" max="2096" width="9.7109375" style="187" customWidth="1"/>
    <col min="2097" max="2097" width="10.42578125" style="187" customWidth="1"/>
    <col min="2098" max="2098" width="9.7109375" style="187" bestFit="1" customWidth="1"/>
    <col min="2099" max="2099" width="8.42578125" style="187" customWidth="1"/>
    <col min="2100" max="2103" width="9.7109375" style="187" bestFit="1" customWidth="1"/>
    <col min="2104" max="2104" width="10.42578125" style="187" bestFit="1" customWidth="1"/>
    <col min="2105" max="2108" width="9.7109375" style="187" bestFit="1" customWidth="1"/>
    <col min="2109" max="2109" width="9.140625" style="187"/>
    <col min="2110" max="2110" width="10.7109375" style="187" bestFit="1" customWidth="1"/>
    <col min="2111" max="2113" width="9.7109375" style="187" bestFit="1" customWidth="1"/>
    <col min="2114" max="2304" width="9.140625" style="187"/>
    <col min="2305" max="2305" width="6.28515625" style="187" customWidth="1"/>
    <col min="2306" max="2306" width="41.28515625" style="187" customWidth="1"/>
    <col min="2307" max="2307" width="7.140625" style="187" customWidth="1"/>
    <col min="2308" max="2321" width="9.28515625" style="187" customWidth="1"/>
    <col min="2322" max="2329" width="9.7109375" style="187" customWidth="1"/>
    <col min="2330" max="2330" width="9.85546875" style="187" customWidth="1"/>
    <col min="2331" max="2332" width="9.7109375" style="187" customWidth="1"/>
    <col min="2333" max="2333" width="10.42578125" style="187" customWidth="1"/>
    <col min="2334" max="2352" width="9.7109375" style="187" customWidth="1"/>
    <col min="2353" max="2353" width="10.42578125" style="187" customWidth="1"/>
    <col min="2354" max="2354" width="9.7109375" style="187" bestFit="1" customWidth="1"/>
    <col min="2355" max="2355" width="8.42578125" style="187" customWidth="1"/>
    <col min="2356" max="2359" width="9.7109375" style="187" bestFit="1" customWidth="1"/>
    <col min="2360" max="2360" width="10.42578125" style="187" bestFit="1" customWidth="1"/>
    <col min="2361" max="2364" width="9.7109375" style="187" bestFit="1" customWidth="1"/>
    <col min="2365" max="2365" width="9.140625" style="187"/>
    <col min="2366" max="2366" width="10.7109375" style="187" bestFit="1" customWidth="1"/>
    <col min="2367" max="2369" width="9.7109375" style="187" bestFit="1" customWidth="1"/>
    <col min="2370" max="2560" width="9.140625" style="187"/>
    <col min="2561" max="2561" width="6.28515625" style="187" customWidth="1"/>
    <col min="2562" max="2562" width="41.28515625" style="187" customWidth="1"/>
    <col min="2563" max="2563" width="7.140625" style="187" customWidth="1"/>
    <col min="2564" max="2577" width="9.28515625" style="187" customWidth="1"/>
    <col min="2578" max="2585" width="9.7109375" style="187" customWidth="1"/>
    <col min="2586" max="2586" width="9.85546875" style="187" customWidth="1"/>
    <col min="2587" max="2588" width="9.7109375" style="187" customWidth="1"/>
    <col min="2589" max="2589" width="10.42578125" style="187" customWidth="1"/>
    <col min="2590" max="2608" width="9.7109375" style="187" customWidth="1"/>
    <col min="2609" max="2609" width="10.42578125" style="187" customWidth="1"/>
    <col min="2610" max="2610" width="9.7109375" style="187" bestFit="1" customWidth="1"/>
    <col min="2611" max="2611" width="8.42578125" style="187" customWidth="1"/>
    <col min="2612" max="2615" width="9.7109375" style="187" bestFit="1" customWidth="1"/>
    <col min="2616" max="2616" width="10.42578125" style="187" bestFit="1" customWidth="1"/>
    <col min="2617" max="2620" width="9.7109375" style="187" bestFit="1" customWidth="1"/>
    <col min="2621" max="2621" width="9.140625" style="187"/>
    <col min="2622" max="2622" width="10.7109375" style="187" bestFit="1" customWidth="1"/>
    <col min="2623" max="2625" width="9.7109375" style="187" bestFit="1" customWidth="1"/>
    <col min="2626" max="2816" width="9.140625" style="187"/>
    <col min="2817" max="2817" width="6.28515625" style="187" customWidth="1"/>
    <col min="2818" max="2818" width="41.28515625" style="187" customWidth="1"/>
    <col min="2819" max="2819" width="7.140625" style="187" customWidth="1"/>
    <col min="2820" max="2833" width="9.28515625" style="187" customWidth="1"/>
    <col min="2834" max="2841" width="9.7109375" style="187" customWidth="1"/>
    <col min="2842" max="2842" width="9.85546875" style="187" customWidth="1"/>
    <col min="2843" max="2844" width="9.7109375" style="187" customWidth="1"/>
    <col min="2845" max="2845" width="10.42578125" style="187" customWidth="1"/>
    <col min="2846" max="2864" width="9.7109375" style="187" customWidth="1"/>
    <col min="2865" max="2865" width="10.42578125" style="187" customWidth="1"/>
    <col min="2866" max="2866" width="9.7109375" style="187" bestFit="1" customWidth="1"/>
    <col min="2867" max="2867" width="8.42578125" style="187" customWidth="1"/>
    <col min="2868" max="2871" width="9.7109375" style="187" bestFit="1" customWidth="1"/>
    <col min="2872" max="2872" width="10.42578125" style="187" bestFit="1" customWidth="1"/>
    <col min="2873" max="2876" width="9.7109375" style="187" bestFit="1" customWidth="1"/>
    <col min="2877" max="2877" width="9.140625" style="187"/>
    <col min="2878" max="2878" width="10.7109375" style="187" bestFit="1" customWidth="1"/>
    <col min="2879" max="2881" width="9.7109375" style="187" bestFit="1" customWidth="1"/>
    <col min="2882" max="3072" width="9.140625" style="187"/>
    <col min="3073" max="3073" width="6.28515625" style="187" customWidth="1"/>
    <col min="3074" max="3074" width="41.28515625" style="187" customWidth="1"/>
    <col min="3075" max="3075" width="7.140625" style="187" customWidth="1"/>
    <col min="3076" max="3089" width="9.28515625" style="187" customWidth="1"/>
    <col min="3090" max="3097" width="9.7109375" style="187" customWidth="1"/>
    <col min="3098" max="3098" width="9.85546875" style="187" customWidth="1"/>
    <col min="3099" max="3100" width="9.7109375" style="187" customWidth="1"/>
    <col min="3101" max="3101" width="10.42578125" style="187" customWidth="1"/>
    <col min="3102" max="3120" width="9.7109375" style="187" customWidth="1"/>
    <col min="3121" max="3121" width="10.42578125" style="187" customWidth="1"/>
    <col min="3122" max="3122" width="9.7109375" style="187" bestFit="1" customWidth="1"/>
    <col min="3123" max="3123" width="8.42578125" style="187" customWidth="1"/>
    <col min="3124" max="3127" width="9.7109375" style="187" bestFit="1" customWidth="1"/>
    <col min="3128" max="3128" width="10.42578125" style="187" bestFit="1" customWidth="1"/>
    <col min="3129" max="3132" width="9.7109375" style="187" bestFit="1" customWidth="1"/>
    <col min="3133" max="3133" width="9.140625" style="187"/>
    <col min="3134" max="3134" width="10.7109375" style="187" bestFit="1" customWidth="1"/>
    <col min="3135" max="3137" width="9.7109375" style="187" bestFit="1" customWidth="1"/>
    <col min="3138" max="3328" width="9.140625" style="187"/>
    <col min="3329" max="3329" width="6.28515625" style="187" customWidth="1"/>
    <col min="3330" max="3330" width="41.28515625" style="187" customWidth="1"/>
    <col min="3331" max="3331" width="7.140625" style="187" customWidth="1"/>
    <col min="3332" max="3345" width="9.28515625" style="187" customWidth="1"/>
    <col min="3346" max="3353" width="9.7109375" style="187" customWidth="1"/>
    <col min="3354" max="3354" width="9.85546875" style="187" customWidth="1"/>
    <col min="3355" max="3356" width="9.7109375" style="187" customWidth="1"/>
    <col min="3357" max="3357" width="10.42578125" style="187" customWidth="1"/>
    <col min="3358" max="3376" width="9.7109375" style="187" customWidth="1"/>
    <col min="3377" max="3377" width="10.42578125" style="187" customWidth="1"/>
    <col min="3378" max="3378" width="9.7109375" style="187" bestFit="1" customWidth="1"/>
    <col min="3379" max="3379" width="8.42578125" style="187" customWidth="1"/>
    <col min="3380" max="3383" width="9.7109375" style="187" bestFit="1" customWidth="1"/>
    <col min="3384" max="3384" width="10.42578125" style="187" bestFit="1" customWidth="1"/>
    <col min="3385" max="3388" width="9.7109375" style="187" bestFit="1" customWidth="1"/>
    <col min="3389" max="3389" width="9.140625" style="187"/>
    <col min="3390" max="3390" width="10.7109375" style="187" bestFit="1" customWidth="1"/>
    <col min="3391" max="3393" width="9.7109375" style="187" bestFit="1" customWidth="1"/>
    <col min="3394" max="3584" width="9.140625" style="187"/>
    <col min="3585" max="3585" width="6.28515625" style="187" customWidth="1"/>
    <col min="3586" max="3586" width="41.28515625" style="187" customWidth="1"/>
    <col min="3587" max="3587" width="7.140625" style="187" customWidth="1"/>
    <col min="3588" max="3601" width="9.28515625" style="187" customWidth="1"/>
    <col min="3602" max="3609" width="9.7109375" style="187" customWidth="1"/>
    <col min="3610" max="3610" width="9.85546875" style="187" customWidth="1"/>
    <col min="3611" max="3612" width="9.7109375" style="187" customWidth="1"/>
    <col min="3613" max="3613" width="10.42578125" style="187" customWidth="1"/>
    <col min="3614" max="3632" width="9.7109375" style="187" customWidth="1"/>
    <col min="3633" max="3633" width="10.42578125" style="187" customWidth="1"/>
    <col min="3634" max="3634" width="9.7109375" style="187" bestFit="1" customWidth="1"/>
    <col min="3635" max="3635" width="8.42578125" style="187" customWidth="1"/>
    <col min="3636" max="3639" width="9.7109375" style="187" bestFit="1" customWidth="1"/>
    <col min="3640" max="3640" width="10.42578125" style="187" bestFit="1" customWidth="1"/>
    <col min="3641" max="3644" width="9.7109375" style="187" bestFit="1" customWidth="1"/>
    <col min="3645" max="3645" width="9.140625" style="187"/>
    <col min="3646" max="3646" width="10.7109375" style="187" bestFit="1" customWidth="1"/>
    <col min="3647" max="3649" width="9.7109375" style="187" bestFit="1" customWidth="1"/>
    <col min="3650" max="3840" width="9.140625" style="187"/>
    <col min="3841" max="3841" width="6.28515625" style="187" customWidth="1"/>
    <col min="3842" max="3842" width="41.28515625" style="187" customWidth="1"/>
    <col min="3843" max="3843" width="7.140625" style="187" customWidth="1"/>
    <col min="3844" max="3857" width="9.28515625" style="187" customWidth="1"/>
    <col min="3858" max="3865" width="9.7109375" style="187" customWidth="1"/>
    <col min="3866" max="3866" width="9.85546875" style="187" customWidth="1"/>
    <col min="3867" max="3868" width="9.7109375" style="187" customWidth="1"/>
    <col min="3869" max="3869" width="10.42578125" style="187" customWidth="1"/>
    <col min="3870" max="3888" width="9.7109375" style="187" customWidth="1"/>
    <col min="3889" max="3889" width="10.42578125" style="187" customWidth="1"/>
    <col min="3890" max="3890" width="9.7109375" style="187" bestFit="1" customWidth="1"/>
    <col min="3891" max="3891" width="8.42578125" style="187" customWidth="1"/>
    <col min="3892" max="3895" width="9.7109375" style="187" bestFit="1" customWidth="1"/>
    <col min="3896" max="3896" width="10.42578125" style="187" bestFit="1" customWidth="1"/>
    <col min="3897" max="3900" width="9.7109375" style="187" bestFit="1" customWidth="1"/>
    <col min="3901" max="3901" width="9.140625" style="187"/>
    <col min="3902" max="3902" width="10.7109375" style="187" bestFit="1" customWidth="1"/>
    <col min="3903" max="3905" width="9.7109375" style="187" bestFit="1" customWidth="1"/>
    <col min="3906" max="4096" width="9.140625" style="187"/>
    <col min="4097" max="4097" width="6.28515625" style="187" customWidth="1"/>
    <col min="4098" max="4098" width="41.28515625" style="187" customWidth="1"/>
    <col min="4099" max="4099" width="7.140625" style="187" customWidth="1"/>
    <col min="4100" max="4113" width="9.28515625" style="187" customWidth="1"/>
    <col min="4114" max="4121" width="9.7109375" style="187" customWidth="1"/>
    <col min="4122" max="4122" width="9.85546875" style="187" customWidth="1"/>
    <col min="4123" max="4124" width="9.7109375" style="187" customWidth="1"/>
    <col min="4125" max="4125" width="10.42578125" style="187" customWidth="1"/>
    <col min="4126" max="4144" width="9.7109375" style="187" customWidth="1"/>
    <col min="4145" max="4145" width="10.42578125" style="187" customWidth="1"/>
    <col min="4146" max="4146" width="9.7109375" style="187" bestFit="1" customWidth="1"/>
    <col min="4147" max="4147" width="8.42578125" style="187" customWidth="1"/>
    <col min="4148" max="4151" width="9.7109375" style="187" bestFit="1" customWidth="1"/>
    <col min="4152" max="4152" width="10.42578125" style="187" bestFit="1" customWidth="1"/>
    <col min="4153" max="4156" width="9.7109375" style="187" bestFit="1" customWidth="1"/>
    <col min="4157" max="4157" width="9.140625" style="187"/>
    <col min="4158" max="4158" width="10.7109375" style="187" bestFit="1" customWidth="1"/>
    <col min="4159" max="4161" width="9.7109375" style="187" bestFit="1" customWidth="1"/>
    <col min="4162" max="4352" width="9.140625" style="187"/>
    <col min="4353" max="4353" width="6.28515625" style="187" customWidth="1"/>
    <col min="4354" max="4354" width="41.28515625" style="187" customWidth="1"/>
    <col min="4355" max="4355" width="7.140625" style="187" customWidth="1"/>
    <col min="4356" max="4369" width="9.28515625" style="187" customWidth="1"/>
    <col min="4370" max="4377" width="9.7109375" style="187" customWidth="1"/>
    <col min="4378" max="4378" width="9.85546875" style="187" customWidth="1"/>
    <col min="4379" max="4380" width="9.7109375" style="187" customWidth="1"/>
    <col min="4381" max="4381" width="10.42578125" style="187" customWidth="1"/>
    <col min="4382" max="4400" width="9.7109375" style="187" customWidth="1"/>
    <col min="4401" max="4401" width="10.42578125" style="187" customWidth="1"/>
    <col min="4402" max="4402" width="9.7109375" style="187" bestFit="1" customWidth="1"/>
    <col min="4403" max="4403" width="8.42578125" style="187" customWidth="1"/>
    <col min="4404" max="4407" width="9.7109375" style="187" bestFit="1" customWidth="1"/>
    <col min="4408" max="4408" width="10.42578125" style="187" bestFit="1" customWidth="1"/>
    <col min="4409" max="4412" width="9.7109375" style="187" bestFit="1" customWidth="1"/>
    <col min="4413" max="4413" width="9.140625" style="187"/>
    <col min="4414" max="4414" width="10.7109375" style="187" bestFit="1" customWidth="1"/>
    <col min="4415" max="4417" width="9.7109375" style="187" bestFit="1" customWidth="1"/>
    <col min="4418" max="4608" width="9.140625" style="187"/>
    <col min="4609" max="4609" width="6.28515625" style="187" customWidth="1"/>
    <col min="4610" max="4610" width="41.28515625" style="187" customWidth="1"/>
    <col min="4611" max="4611" width="7.140625" style="187" customWidth="1"/>
    <col min="4612" max="4625" width="9.28515625" style="187" customWidth="1"/>
    <col min="4626" max="4633" width="9.7109375" style="187" customWidth="1"/>
    <col min="4634" max="4634" width="9.85546875" style="187" customWidth="1"/>
    <col min="4635" max="4636" width="9.7109375" style="187" customWidth="1"/>
    <col min="4637" max="4637" width="10.42578125" style="187" customWidth="1"/>
    <col min="4638" max="4656" width="9.7109375" style="187" customWidth="1"/>
    <col min="4657" max="4657" width="10.42578125" style="187" customWidth="1"/>
    <col min="4658" max="4658" width="9.7109375" style="187" bestFit="1" customWidth="1"/>
    <col min="4659" max="4659" width="8.42578125" style="187" customWidth="1"/>
    <col min="4660" max="4663" width="9.7109375" style="187" bestFit="1" customWidth="1"/>
    <col min="4664" max="4664" width="10.42578125" style="187" bestFit="1" customWidth="1"/>
    <col min="4665" max="4668" width="9.7109375" style="187" bestFit="1" customWidth="1"/>
    <col min="4669" max="4669" width="9.140625" style="187"/>
    <col min="4670" max="4670" width="10.7109375" style="187" bestFit="1" customWidth="1"/>
    <col min="4671" max="4673" width="9.7109375" style="187" bestFit="1" customWidth="1"/>
    <col min="4674" max="4864" width="9.140625" style="187"/>
    <col min="4865" max="4865" width="6.28515625" style="187" customWidth="1"/>
    <col min="4866" max="4866" width="41.28515625" style="187" customWidth="1"/>
    <col min="4867" max="4867" width="7.140625" style="187" customWidth="1"/>
    <col min="4868" max="4881" width="9.28515625" style="187" customWidth="1"/>
    <col min="4882" max="4889" width="9.7109375" style="187" customWidth="1"/>
    <col min="4890" max="4890" width="9.85546875" style="187" customWidth="1"/>
    <col min="4891" max="4892" width="9.7109375" style="187" customWidth="1"/>
    <col min="4893" max="4893" width="10.42578125" style="187" customWidth="1"/>
    <col min="4894" max="4912" width="9.7109375" style="187" customWidth="1"/>
    <col min="4913" max="4913" width="10.42578125" style="187" customWidth="1"/>
    <col min="4914" max="4914" width="9.7109375" style="187" bestFit="1" customWidth="1"/>
    <col min="4915" max="4915" width="8.42578125" style="187" customWidth="1"/>
    <col min="4916" max="4919" width="9.7109375" style="187" bestFit="1" customWidth="1"/>
    <col min="4920" max="4920" width="10.42578125" style="187" bestFit="1" customWidth="1"/>
    <col min="4921" max="4924" width="9.7109375" style="187" bestFit="1" customWidth="1"/>
    <col min="4925" max="4925" width="9.140625" style="187"/>
    <col min="4926" max="4926" width="10.7109375" style="187" bestFit="1" customWidth="1"/>
    <col min="4927" max="4929" width="9.7109375" style="187" bestFit="1" customWidth="1"/>
    <col min="4930" max="5120" width="9.140625" style="187"/>
    <col min="5121" max="5121" width="6.28515625" style="187" customWidth="1"/>
    <col min="5122" max="5122" width="41.28515625" style="187" customWidth="1"/>
    <col min="5123" max="5123" width="7.140625" style="187" customWidth="1"/>
    <col min="5124" max="5137" width="9.28515625" style="187" customWidth="1"/>
    <col min="5138" max="5145" width="9.7109375" style="187" customWidth="1"/>
    <col min="5146" max="5146" width="9.85546875" style="187" customWidth="1"/>
    <col min="5147" max="5148" width="9.7109375" style="187" customWidth="1"/>
    <col min="5149" max="5149" width="10.42578125" style="187" customWidth="1"/>
    <col min="5150" max="5168" width="9.7109375" style="187" customWidth="1"/>
    <col min="5169" max="5169" width="10.42578125" style="187" customWidth="1"/>
    <col min="5170" max="5170" width="9.7109375" style="187" bestFit="1" customWidth="1"/>
    <col min="5171" max="5171" width="8.42578125" style="187" customWidth="1"/>
    <col min="5172" max="5175" width="9.7109375" style="187" bestFit="1" customWidth="1"/>
    <col min="5176" max="5176" width="10.42578125" style="187" bestFit="1" customWidth="1"/>
    <col min="5177" max="5180" width="9.7109375" style="187" bestFit="1" customWidth="1"/>
    <col min="5181" max="5181" width="9.140625" style="187"/>
    <col min="5182" max="5182" width="10.7109375" style="187" bestFit="1" customWidth="1"/>
    <col min="5183" max="5185" width="9.7109375" style="187" bestFit="1" customWidth="1"/>
    <col min="5186" max="5376" width="9.140625" style="187"/>
    <col min="5377" max="5377" width="6.28515625" style="187" customWidth="1"/>
    <col min="5378" max="5378" width="41.28515625" style="187" customWidth="1"/>
    <col min="5379" max="5379" width="7.140625" style="187" customWidth="1"/>
    <col min="5380" max="5393" width="9.28515625" style="187" customWidth="1"/>
    <col min="5394" max="5401" width="9.7109375" style="187" customWidth="1"/>
    <col min="5402" max="5402" width="9.85546875" style="187" customWidth="1"/>
    <col min="5403" max="5404" width="9.7109375" style="187" customWidth="1"/>
    <col min="5405" max="5405" width="10.42578125" style="187" customWidth="1"/>
    <col min="5406" max="5424" width="9.7109375" style="187" customWidth="1"/>
    <col min="5425" max="5425" width="10.42578125" style="187" customWidth="1"/>
    <col min="5426" max="5426" width="9.7109375" style="187" bestFit="1" customWidth="1"/>
    <col min="5427" max="5427" width="8.42578125" style="187" customWidth="1"/>
    <col min="5428" max="5431" width="9.7109375" style="187" bestFit="1" customWidth="1"/>
    <col min="5432" max="5432" width="10.42578125" style="187" bestFit="1" customWidth="1"/>
    <col min="5433" max="5436" width="9.7109375" style="187" bestFit="1" customWidth="1"/>
    <col min="5437" max="5437" width="9.140625" style="187"/>
    <col min="5438" max="5438" width="10.7109375" style="187" bestFit="1" customWidth="1"/>
    <col min="5439" max="5441" width="9.7109375" style="187" bestFit="1" customWidth="1"/>
    <col min="5442" max="5632" width="9.140625" style="187"/>
    <col min="5633" max="5633" width="6.28515625" style="187" customWidth="1"/>
    <col min="5634" max="5634" width="41.28515625" style="187" customWidth="1"/>
    <col min="5635" max="5635" width="7.140625" style="187" customWidth="1"/>
    <col min="5636" max="5649" width="9.28515625" style="187" customWidth="1"/>
    <col min="5650" max="5657" width="9.7109375" style="187" customWidth="1"/>
    <col min="5658" max="5658" width="9.85546875" style="187" customWidth="1"/>
    <col min="5659" max="5660" width="9.7109375" style="187" customWidth="1"/>
    <col min="5661" max="5661" width="10.42578125" style="187" customWidth="1"/>
    <col min="5662" max="5680" width="9.7109375" style="187" customWidth="1"/>
    <col min="5681" max="5681" width="10.42578125" style="187" customWidth="1"/>
    <col min="5682" max="5682" width="9.7109375" style="187" bestFit="1" customWidth="1"/>
    <col min="5683" max="5683" width="8.42578125" style="187" customWidth="1"/>
    <col min="5684" max="5687" width="9.7109375" style="187" bestFit="1" customWidth="1"/>
    <col min="5688" max="5688" width="10.42578125" style="187" bestFit="1" customWidth="1"/>
    <col min="5689" max="5692" width="9.7109375" style="187" bestFit="1" customWidth="1"/>
    <col min="5693" max="5693" width="9.140625" style="187"/>
    <col min="5694" max="5694" width="10.7109375" style="187" bestFit="1" customWidth="1"/>
    <col min="5695" max="5697" width="9.7109375" style="187" bestFit="1" customWidth="1"/>
    <col min="5698" max="5888" width="9.140625" style="187"/>
    <col min="5889" max="5889" width="6.28515625" style="187" customWidth="1"/>
    <col min="5890" max="5890" width="41.28515625" style="187" customWidth="1"/>
    <col min="5891" max="5891" width="7.140625" style="187" customWidth="1"/>
    <col min="5892" max="5905" width="9.28515625" style="187" customWidth="1"/>
    <col min="5906" max="5913" width="9.7109375" style="187" customWidth="1"/>
    <col min="5914" max="5914" width="9.85546875" style="187" customWidth="1"/>
    <col min="5915" max="5916" width="9.7109375" style="187" customWidth="1"/>
    <col min="5917" max="5917" width="10.42578125" style="187" customWidth="1"/>
    <col min="5918" max="5936" width="9.7109375" style="187" customWidth="1"/>
    <col min="5937" max="5937" width="10.42578125" style="187" customWidth="1"/>
    <col min="5938" max="5938" width="9.7109375" style="187" bestFit="1" customWidth="1"/>
    <col min="5939" max="5939" width="8.42578125" style="187" customWidth="1"/>
    <col min="5940" max="5943" width="9.7109375" style="187" bestFit="1" customWidth="1"/>
    <col min="5944" max="5944" width="10.42578125" style="187" bestFit="1" customWidth="1"/>
    <col min="5945" max="5948" width="9.7109375" style="187" bestFit="1" customWidth="1"/>
    <col min="5949" max="5949" width="9.140625" style="187"/>
    <col min="5950" max="5950" width="10.7109375" style="187" bestFit="1" customWidth="1"/>
    <col min="5951" max="5953" width="9.7109375" style="187" bestFit="1" customWidth="1"/>
    <col min="5954" max="6144" width="9.140625" style="187"/>
    <col min="6145" max="6145" width="6.28515625" style="187" customWidth="1"/>
    <col min="6146" max="6146" width="41.28515625" style="187" customWidth="1"/>
    <col min="6147" max="6147" width="7.140625" style="187" customWidth="1"/>
    <col min="6148" max="6161" width="9.28515625" style="187" customWidth="1"/>
    <col min="6162" max="6169" width="9.7109375" style="187" customWidth="1"/>
    <col min="6170" max="6170" width="9.85546875" style="187" customWidth="1"/>
    <col min="6171" max="6172" width="9.7109375" style="187" customWidth="1"/>
    <col min="6173" max="6173" width="10.42578125" style="187" customWidth="1"/>
    <col min="6174" max="6192" width="9.7109375" style="187" customWidth="1"/>
    <col min="6193" max="6193" width="10.42578125" style="187" customWidth="1"/>
    <col min="6194" max="6194" width="9.7109375" style="187" bestFit="1" customWidth="1"/>
    <col min="6195" max="6195" width="8.42578125" style="187" customWidth="1"/>
    <col min="6196" max="6199" width="9.7109375" style="187" bestFit="1" customWidth="1"/>
    <col min="6200" max="6200" width="10.42578125" style="187" bestFit="1" customWidth="1"/>
    <col min="6201" max="6204" width="9.7109375" style="187" bestFit="1" customWidth="1"/>
    <col min="6205" max="6205" width="9.140625" style="187"/>
    <col min="6206" max="6206" width="10.7109375" style="187" bestFit="1" customWidth="1"/>
    <col min="6207" max="6209" width="9.7109375" style="187" bestFit="1" customWidth="1"/>
    <col min="6210" max="6400" width="9.140625" style="187"/>
    <col min="6401" max="6401" width="6.28515625" style="187" customWidth="1"/>
    <col min="6402" max="6402" width="41.28515625" style="187" customWidth="1"/>
    <col min="6403" max="6403" width="7.140625" style="187" customWidth="1"/>
    <col min="6404" max="6417" width="9.28515625" style="187" customWidth="1"/>
    <col min="6418" max="6425" width="9.7109375" style="187" customWidth="1"/>
    <col min="6426" max="6426" width="9.85546875" style="187" customWidth="1"/>
    <col min="6427" max="6428" width="9.7109375" style="187" customWidth="1"/>
    <col min="6429" max="6429" width="10.42578125" style="187" customWidth="1"/>
    <col min="6430" max="6448" width="9.7109375" style="187" customWidth="1"/>
    <col min="6449" max="6449" width="10.42578125" style="187" customWidth="1"/>
    <col min="6450" max="6450" width="9.7109375" style="187" bestFit="1" customWidth="1"/>
    <col min="6451" max="6451" width="8.42578125" style="187" customWidth="1"/>
    <col min="6452" max="6455" width="9.7109375" style="187" bestFit="1" customWidth="1"/>
    <col min="6456" max="6456" width="10.42578125" style="187" bestFit="1" customWidth="1"/>
    <col min="6457" max="6460" width="9.7109375" style="187" bestFit="1" customWidth="1"/>
    <col min="6461" max="6461" width="9.140625" style="187"/>
    <col min="6462" max="6462" width="10.7109375" style="187" bestFit="1" customWidth="1"/>
    <col min="6463" max="6465" width="9.7109375" style="187" bestFit="1" customWidth="1"/>
    <col min="6466" max="6656" width="9.140625" style="187"/>
    <col min="6657" max="6657" width="6.28515625" style="187" customWidth="1"/>
    <col min="6658" max="6658" width="41.28515625" style="187" customWidth="1"/>
    <col min="6659" max="6659" width="7.140625" style="187" customWidth="1"/>
    <col min="6660" max="6673" width="9.28515625" style="187" customWidth="1"/>
    <col min="6674" max="6681" width="9.7109375" style="187" customWidth="1"/>
    <col min="6682" max="6682" width="9.85546875" style="187" customWidth="1"/>
    <col min="6683" max="6684" width="9.7109375" style="187" customWidth="1"/>
    <col min="6685" max="6685" width="10.42578125" style="187" customWidth="1"/>
    <col min="6686" max="6704" width="9.7109375" style="187" customWidth="1"/>
    <col min="6705" max="6705" width="10.42578125" style="187" customWidth="1"/>
    <col min="6706" max="6706" width="9.7109375" style="187" bestFit="1" customWidth="1"/>
    <col min="6707" max="6707" width="8.42578125" style="187" customWidth="1"/>
    <col min="6708" max="6711" width="9.7109375" style="187" bestFit="1" customWidth="1"/>
    <col min="6712" max="6712" width="10.42578125" style="187" bestFit="1" customWidth="1"/>
    <col min="6713" max="6716" width="9.7109375" style="187" bestFit="1" customWidth="1"/>
    <col min="6717" max="6717" width="9.140625" style="187"/>
    <col min="6718" max="6718" width="10.7109375" style="187" bestFit="1" customWidth="1"/>
    <col min="6719" max="6721" width="9.7109375" style="187" bestFit="1" customWidth="1"/>
    <col min="6722" max="6912" width="9.140625" style="187"/>
    <col min="6913" max="6913" width="6.28515625" style="187" customWidth="1"/>
    <col min="6914" max="6914" width="41.28515625" style="187" customWidth="1"/>
    <col min="6915" max="6915" width="7.140625" style="187" customWidth="1"/>
    <col min="6916" max="6929" width="9.28515625" style="187" customWidth="1"/>
    <col min="6930" max="6937" width="9.7109375" style="187" customWidth="1"/>
    <col min="6938" max="6938" width="9.85546875" style="187" customWidth="1"/>
    <col min="6939" max="6940" width="9.7109375" style="187" customWidth="1"/>
    <col min="6941" max="6941" width="10.42578125" style="187" customWidth="1"/>
    <col min="6942" max="6960" width="9.7109375" style="187" customWidth="1"/>
    <col min="6961" max="6961" width="10.42578125" style="187" customWidth="1"/>
    <col min="6962" max="6962" width="9.7109375" style="187" bestFit="1" customWidth="1"/>
    <col min="6963" max="6963" width="8.42578125" style="187" customWidth="1"/>
    <col min="6964" max="6967" width="9.7109375" style="187" bestFit="1" customWidth="1"/>
    <col min="6968" max="6968" width="10.42578125" style="187" bestFit="1" customWidth="1"/>
    <col min="6969" max="6972" width="9.7109375" style="187" bestFit="1" customWidth="1"/>
    <col min="6973" max="6973" width="9.140625" style="187"/>
    <col min="6974" max="6974" width="10.7109375" style="187" bestFit="1" customWidth="1"/>
    <col min="6975" max="6977" width="9.7109375" style="187" bestFit="1" customWidth="1"/>
    <col min="6978" max="7168" width="9.140625" style="187"/>
    <col min="7169" max="7169" width="6.28515625" style="187" customWidth="1"/>
    <col min="7170" max="7170" width="41.28515625" style="187" customWidth="1"/>
    <col min="7171" max="7171" width="7.140625" style="187" customWidth="1"/>
    <col min="7172" max="7185" width="9.28515625" style="187" customWidth="1"/>
    <col min="7186" max="7193" width="9.7109375" style="187" customWidth="1"/>
    <col min="7194" max="7194" width="9.85546875" style="187" customWidth="1"/>
    <col min="7195" max="7196" width="9.7109375" style="187" customWidth="1"/>
    <col min="7197" max="7197" width="10.42578125" style="187" customWidth="1"/>
    <col min="7198" max="7216" width="9.7109375" style="187" customWidth="1"/>
    <col min="7217" max="7217" width="10.42578125" style="187" customWidth="1"/>
    <col min="7218" max="7218" width="9.7109375" style="187" bestFit="1" customWidth="1"/>
    <col min="7219" max="7219" width="8.42578125" style="187" customWidth="1"/>
    <col min="7220" max="7223" width="9.7109375" style="187" bestFit="1" customWidth="1"/>
    <col min="7224" max="7224" width="10.42578125" style="187" bestFit="1" customWidth="1"/>
    <col min="7225" max="7228" width="9.7109375" style="187" bestFit="1" customWidth="1"/>
    <col min="7229" max="7229" width="9.140625" style="187"/>
    <col min="7230" max="7230" width="10.7109375" style="187" bestFit="1" customWidth="1"/>
    <col min="7231" max="7233" width="9.7109375" style="187" bestFit="1" customWidth="1"/>
    <col min="7234" max="7424" width="9.140625" style="187"/>
    <col min="7425" max="7425" width="6.28515625" style="187" customWidth="1"/>
    <col min="7426" max="7426" width="41.28515625" style="187" customWidth="1"/>
    <col min="7427" max="7427" width="7.140625" style="187" customWidth="1"/>
    <col min="7428" max="7441" width="9.28515625" style="187" customWidth="1"/>
    <col min="7442" max="7449" width="9.7109375" style="187" customWidth="1"/>
    <col min="7450" max="7450" width="9.85546875" style="187" customWidth="1"/>
    <col min="7451" max="7452" width="9.7109375" style="187" customWidth="1"/>
    <col min="7453" max="7453" width="10.42578125" style="187" customWidth="1"/>
    <col min="7454" max="7472" width="9.7109375" style="187" customWidth="1"/>
    <col min="7473" max="7473" width="10.42578125" style="187" customWidth="1"/>
    <col min="7474" max="7474" width="9.7109375" style="187" bestFit="1" customWidth="1"/>
    <col min="7475" max="7475" width="8.42578125" style="187" customWidth="1"/>
    <col min="7476" max="7479" width="9.7109375" style="187" bestFit="1" customWidth="1"/>
    <col min="7480" max="7480" width="10.42578125" style="187" bestFit="1" customWidth="1"/>
    <col min="7481" max="7484" width="9.7109375" style="187" bestFit="1" customWidth="1"/>
    <col min="7485" max="7485" width="9.140625" style="187"/>
    <col min="7486" max="7486" width="10.7109375" style="187" bestFit="1" customWidth="1"/>
    <col min="7487" max="7489" width="9.7109375" style="187" bestFit="1" customWidth="1"/>
    <col min="7490" max="7680" width="9.140625" style="187"/>
    <col min="7681" max="7681" width="6.28515625" style="187" customWidth="1"/>
    <col min="7682" max="7682" width="41.28515625" style="187" customWidth="1"/>
    <col min="7683" max="7683" width="7.140625" style="187" customWidth="1"/>
    <col min="7684" max="7697" width="9.28515625" style="187" customWidth="1"/>
    <col min="7698" max="7705" width="9.7109375" style="187" customWidth="1"/>
    <col min="7706" max="7706" width="9.85546875" style="187" customWidth="1"/>
    <col min="7707" max="7708" width="9.7109375" style="187" customWidth="1"/>
    <col min="7709" max="7709" width="10.42578125" style="187" customWidth="1"/>
    <col min="7710" max="7728" width="9.7109375" style="187" customWidth="1"/>
    <col min="7729" max="7729" width="10.42578125" style="187" customWidth="1"/>
    <col min="7730" max="7730" width="9.7109375" style="187" bestFit="1" customWidth="1"/>
    <col min="7731" max="7731" width="8.42578125" style="187" customWidth="1"/>
    <col min="7732" max="7735" width="9.7109375" style="187" bestFit="1" customWidth="1"/>
    <col min="7736" max="7736" width="10.42578125" style="187" bestFit="1" customWidth="1"/>
    <col min="7737" max="7740" width="9.7109375" style="187" bestFit="1" customWidth="1"/>
    <col min="7741" max="7741" width="9.140625" style="187"/>
    <col min="7742" max="7742" width="10.7109375" style="187" bestFit="1" customWidth="1"/>
    <col min="7743" max="7745" width="9.7109375" style="187" bestFit="1" customWidth="1"/>
    <col min="7746" max="7936" width="9.140625" style="187"/>
    <col min="7937" max="7937" width="6.28515625" style="187" customWidth="1"/>
    <col min="7938" max="7938" width="41.28515625" style="187" customWidth="1"/>
    <col min="7939" max="7939" width="7.140625" style="187" customWidth="1"/>
    <col min="7940" max="7953" width="9.28515625" style="187" customWidth="1"/>
    <col min="7954" max="7961" width="9.7109375" style="187" customWidth="1"/>
    <col min="7962" max="7962" width="9.85546875" style="187" customWidth="1"/>
    <col min="7963" max="7964" width="9.7109375" style="187" customWidth="1"/>
    <col min="7965" max="7965" width="10.42578125" style="187" customWidth="1"/>
    <col min="7966" max="7984" width="9.7109375" style="187" customWidth="1"/>
    <col min="7985" max="7985" width="10.42578125" style="187" customWidth="1"/>
    <col min="7986" max="7986" width="9.7109375" style="187" bestFit="1" customWidth="1"/>
    <col min="7987" max="7987" width="8.42578125" style="187" customWidth="1"/>
    <col min="7988" max="7991" width="9.7109375" style="187" bestFit="1" customWidth="1"/>
    <col min="7992" max="7992" width="10.42578125" style="187" bestFit="1" customWidth="1"/>
    <col min="7993" max="7996" width="9.7109375" style="187" bestFit="1" customWidth="1"/>
    <col min="7997" max="7997" width="9.140625" style="187"/>
    <col min="7998" max="7998" width="10.7109375" style="187" bestFit="1" customWidth="1"/>
    <col min="7999" max="8001" width="9.7109375" style="187" bestFit="1" customWidth="1"/>
    <col min="8002" max="8192" width="9.140625" style="187"/>
    <col min="8193" max="8193" width="6.28515625" style="187" customWidth="1"/>
    <col min="8194" max="8194" width="41.28515625" style="187" customWidth="1"/>
    <col min="8195" max="8195" width="7.140625" style="187" customWidth="1"/>
    <col min="8196" max="8209" width="9.28515625" style="187" customWidth="1"/>
    <col min="8210" max="8217" width="9.7109375" style="187" customWidth="1"/>
    <col min="8218" max="8218" width="9.85546875" style="187" customWidth="1"/>
    <col min="8219" max="8220" width="9.7109375" style="187" customWidth="1"/>
    <col min="8221" max="8221" width="10.42578125" style="187" customWidth="1"/>
    <col min="8222" max="8240" width="9.7109375" style="187" customWidth="1"/>
    <col min="8241" max="8241" width="10.42578125" style="187" customWidth="1"/>
    <col min="8242" max="8242" width="9.7109375" style="187" bestFit="1" customWidth="1"/>
    <col min="8243" max="8243" width="8.42578125" style="187" customWidth="1"/>
    <col min="8244" max="8247" width="9.7109375" style="187" bestFit="1" customWidth="1"/>
    <col min="8248" max="8248" width="10.42578125" style="187" bestFit="1" customWidth="1"/>
    <col min="8249" max="8252" width="9.7109375" style="187" bestFit="1" customWidth="1"/>
    <col min="8253" max="8253" width="9.140625" style="187"/>
    <col min="8254" max="8254" width="10.7109375" style="187" bestFit="1" customWidth="1"/>
    <col min="8255" max="8257" width="9.7109375" style="187" bestFit="1" customWidth="1"/>
    <col min="8258" max="8448" width="9.140625" style="187"/>
    <col min="8449" max="8449" width="6.28515625" style="187" customWidth="1"/>
    <col min="8450" max="8450" width="41.28515625" style="187" customWidth="1"/>
    <col min="8451" max="8451" width="7.140625" style="187" customWidth="1"/>
    <col min="8452" max="8465" width="9.28515625" style="187" customWidth="1"/>
    <col min="8466" max="8473" width="9.7109375" style="187" customWidth="1"/>
    <col min="8474" max="8474" width="9.85546875" style="187" customWidth="1"/>
    <col min="8475" max="8476" width="9.7109375" style="187" customWidth="1"/>
    <col min="8477" max="8477" width="10.42578125" style="187" customWidth="1"/>
    <col min="8478" max="8496" width="9.7109375" style="187" customWidth="1"/>
    <col min="8497" max="8497" width="10.42578125" style="187" customWidth="1"/>
    <col min="8498" max="8498" width="9.7109375" style="187" bestFit="1" customWidth="1"/>
    <col min="8499" max="8499" width="8.42578125" style="187" customWidth="1"/>
    <col min="8500" max="8503" width="9.7109375" style="187" bestFit="1" customWidth="1"/>
    <col min="8504" max="8504" width="10.42578125" style="187" bestFit="1" customWidth="1"/>
    <col min="8505" max="8508" width="9.7109375" style="187" bestFit="1" customWidth="1"/>
    <col min="8509" max="8509" width="9.140625" style="187"/>
    <col min="8510" max="8510" width="10.7109375" style="187" bestFit="1" customWidth="1"/>
    <col min="8511" max="8513" width="9.7109375" style="187" bestFit="1" customWidth="1"/>
    <col min="8514" max="8704" width="9.140625" style="187"/>
    <col min="8705" max="8705" width="6.28515625" style="187" customWidth="1"/>
    <col min="8706" max="8706" width="41.28515625" style="187" customWidth="1"/>
    <col min="8707" max="8707" width="7.140625" style="187" customWidth="1"/>
    <col min="8708" max="8721" width="9.28515625" style="187" customWidth="1"/>
    <col min="8722" max="8729" width="9.7109375" style="187" customWidth="1"/>
    <col min="8730" max="8730" width="9.85546875" style="187" customWidth="1"/>
    <col min="8731" max="8732" width="9.7109375" style="187" customWidth="1"/>
    <col min="8733" max="8733" width="10.42578125" style="187" customWidth="1"/>
    <col min="8734" max="8752" width="9.7109375" style="187" customWidth="1"/>
    <col min="8753" max="8753" width="10.42578125" style="187" customWidth="1"/>
    <col min="8754" max="8754" width="9.7109375" style="187" bestFit="1" customWidth="1"/>
    <col min="8755" max="8755" width="8.42578125" style="187" customWidth="1"/>
    <col min="8756" max="8759" width="9.7109375" style="187" bestFit="1" customWidth="1"/>
    <col min="8760" max="8760" width="10.42578125" style="187" bestFit="1" customWidth="1"/>
    <col min="8761" max="8764" width="9.7109375" style="187" bestFit="1" customWidth="1"/>
    <col min="8765" max="8765" width="9.140625" style="187"/>
    <col min="8766" max="8766" width="10.7109375" style="187" bestFit="1" customWidth="1"/>
    <col min="8767" max="8769" width="9.7109375" style="187" bestFit="1" customWidth="1"/>
    <col min="8770" max="8960" width="9.140625" style="187"/>
    <col min="8961" max="8961" width="6.28515625" style="187" customWidth="1"/>
    <col min="8962" max="8962" width="41.28515625" style="187" customWidth="1"/>
    <col min="8963" max="8963" width="7.140625" style="187" customWidth="1"/>
    <col min="8964" max="8977" width="9.28515625" style="187" customWidth="1"/>
    <col min="8978" max="8985" width="9.7109375" style="187" customWidth="1"/>
    <col min="8986" max="8986" width="9.85546875" style="187" customWidth="1"/>
    <col min="8987" max="8988" width="9.7109375" style="187" customWidth="1"/>
    <col min="8989" max="8989" width="10.42578125" style="187" customWidth="1"/>
    <col min="8990" max="9008" width="9.7109375" style="187" customWidth="1"/>
    <col min="9009" max="9009" width="10.42578125" style="187" customWidth="1"/>
    <col min="9010" max="9010" width="9.7109375" style="187" bestFit="1" customWidth="1"/>
    <col min="9011" max="9011" width="8.42578125" style="187" customWidth="1"/>
    <col min="9012" max="9015" width="9.7109375" style="187" bestFit="1" customWidth="1"/>
    <col min="9016" max="9016" width="10.42578125" style="187" bestFit="1" customWidth="1"/>
    <col min="9017" max="9020" width="9.7109375" style="187" bestFit="1" customWidth="1"/>
    <col min="9021" max="9021" width="9.140625" style="187"/>
    <col min="9022" max="9022" width="10.7109375" style="187" bestFit="1" customWidth="1"/>
    <col min="9023" max="9025" width="9.7109375" style="187" bestFit="1" customWidth="1"/>
    <col min="9026" max="9216" width="9.140625" style="187"/>
    <col min="9217" max="9217" width="6.28515625" style="187" customWidth="1"/>
    <col min="9218" max="9218" width="41.28515625" style="187" customWidth="1"/>
    <col min="9219" max="9219" width="7.140625" style="187" customWidth="1"/>
    <col min="9220" max="9233" width="9.28515625" style="187" customWidth="1"/>
    <col min="9234" max="9241" width="9.7109375" style="187" customWidth="1"/>
    <col min="9242" max="9242" width="9.85546875" style="187" customWidth="1"/>
    <col min="9243" max="9244" width="9.7109375" style="187" customWidth="1"/>
    <col min="9245" max="9245" width="10.42578125" style="187" customWidth="1"/>
    <col min="9246" max="9264" width="9.7109375" style="187" customWidth="1"/>
    <col min="9265" max="9265" width="10.42578125" style="187" customWidth="1"/>
    <col min="9266" max="9266" width="9.7109375" style="187" bestFit="1" customWidth="1"/>
    <col min="9267" max="9267" width="8.42578125" style="187" customWidth="1"/>
    <col min="9268" max="9271" width="9.7109375" style="187" bestFit="1" customWidth="1"/>
    <col min="9272" max="9272" width="10.42578125" style="187" bestFit="1" customWidth="1"/>
    <col min="9273" max="9276" width="9.7109375" style="187" bestFit="1" customWidth="1"/>
    <col min="9277" max="9277" width="9.140625" style="187"/>
    <col min="9278" max="9278" width="10.7109375" style="187" bestFit="1" customWidth="1"/>
    <col min="9279" max="9281" width="9.7109375" style="187" bestFit="1" customWidth="1"/>
    <col min="9282" max="9472" width="9.140625" style="187"/>
    <col min="9473" max="9473" width="6.28515625" style="187" customWidth="1"/>
    <col min="9474" max="9474" width="41.28515625" style="187" customWidth="1"/>
    <col min="9475" max="9475" width="7.140625" style="187" customWidth="1"/>
    <col min="9476" max="9489" width="9.28515625" style="187" customWidth="1"/>
    <col min="9490" max="9497" width="9.7109375" style="187" customWidth="1"/>
    <col min="9498" max="9498" width="9.85546875" style="187" customWidth="1"/>
    <col min="9499" max="9500" width="9.7109375" style="187" customWidth="1"/>
    <col min="9501" max="9501" width="10.42578125" style="187" customWidth="1"/>
    <col min="9502" max="9520" width="9.7109375" style="187" customWidth="1"/>
    <col min="9521" max="9521" width="10.42578125" style="187" customWidth="1"/>
    <col min="9522" max="9522" width="9.7109375" style="187" bestFit="1" customWidth="1"/>
    <col min="9523" max="9523" width="8.42578125" style="187" customWidth="1"/>
    <col min="9524" max="9527" width="9.7109375" style="187" bestFit="1" customWidth="1"/>
    <col min="9528" max="9528" width="10.42578125" style="187" bestFit="1" customWidth="1"/>
    <col min="9529" max="9532" width="9.7109375" style="187" bestFit="1" customWidth="1"/>
    <col min="9533" max="9533" width="9.140625" style="187"/>
    <col min="9534" max="9534" width="10.7109375" style="187" bestFit="1" customWidth="1"/>
    <col min="9535" max="9537" width="9.7109375" style="187" bestFit="1" customWidth="1"/>
    <col min="9538" max="9728" width="9.140625" style="187"/>
    <col min="9729" max="9729" width="6.28515625" style="187" customWidth="1"/>
    <col min="9730" max="9730" width="41.28515625" style="187" customWidth="1"/>
    <col min="9731" max="9731" width="7.140625" style="187" customWidth="1"/>
    <col min="9732" max="9745" width="9.28515625" style="187" customWidth="1"/>
    <col min="9746" max="9753" width="9.7109375" style="187" customWidth="1"/>
    <col min="9754" max="9754" width="9.85546875" style="187" customWidth="1"/>
    <col min="9755" max="9756" width="9.7109375" style="187" customWidth="1"/>
    <col min="9757" max="9757" width="10.42578125" style="187" customWidth="1"/>
    <col min="9758" max="9776" width="9.7109375" style="187" customWidth="1"/>
    <col min="9777" max="9777" width="10.42578125" style="187" customWidth="1"/>
    <col min="9778" max="9778" width="9.7109375" style="187" bestFit="1" customWidth="1"/>
    <col min="9779" max="9779" width="8.42578125" style="187" customWidth="1"/>
    <col min="9780" max="9783" width="9.7109375" style="187" bestFit="1" customWidth="1"/>
    <col min="9784" max="9784" width="10.42578125" style="187" bestFit="1" customWidth="1"/>
    <col min="9785" max="9788" width="9.7109375" style="187" bestFit="1" customWidth="1"/>
    <col min="9789" max="9789" width="9.140625" style="187"/>
    <col min="9790" max="9790" width="10.7109375" style="187" bestFit="1" customWidth="1"/>
    <col min="9791" max="9793" width="9.7109375" style="187" bestFit="1" customWidth="1"/>
    <col min="9794" max="9984" width="9.140625" style="187"/>
    <col min="9985" max="9985" width="6.28515625" style="187" customWidth="1"/>
    <col min="9986" max="9986" width="41.28515625" style="187" customWidth="1"/>
    <col min="9987" max="9987" width="7.140625" style="187" customWidth="1"/>
    <col min="9988" max="10001" width="9.28515625" style="187" customWidth="1"/>
    <col min="10002" max="10009" width="9.7109375" style="187" customWidth="1"/>
    <col min="10010" max="10010" width="9.85546875" style="187" customWidth="1"/>
    <col min="10011" max="10012" width="9.7109375" style="187" customWidth="1"/>
    <col min="10013" max="10013" width="10.42578125" style="187" customWidth="1"/>
    <col min="10014" max="10032" width="9.7109375" style="187" customWidth="1"/>
    <col min="10033" max="10033" width="10.42578125" style="187" customWidth="1"/>
    <col min="10034" max="10034" width="9.7109375" style="187" bestFit="1" customWidth="1"/>
    <col min="10035" max="10035" width="8.42578125" style="187" customWidth="1"/>
    <col min="10036" max="10039" width="9.7109375" style="187" bestFit="1" customWidth="1"/>
    <col min="10040" max="10040" width="10.42578125" style="187" bestFit="1" customWidth="1"/>
    <col min="10041" max="10044" width="9.7109375" style="187" bestFit="1" customWidth="1"/>
    <col min="10045" max="10045" width="9.140625" style="187"/>
    <col min="10046" max="10046" width="10.7109375" style="187" bestFit="1" customWidth="1"/>
    <col min="10047" max="10049" width="9.7109375" style="187" bestFit="1" customWidth="1"/>
    <col min="10050" max="10240" width="9.140625" style="187"/>
    <col min="10241" max="10241" width="6.28515625" style="187" customWidth="1"/>
    <col min="10242" max="10242" width="41.28515625" style="187" customWidth="1"/>
    <col min="10243" max="10243" width="7.140625" style="187" customWidth="1"/>
    <col min="10244" max="10257" width="9.28515625" style="187" customWidth="1"/>
    <col min="10258" max="10265" width="9.7109375" style="187" customWidth="1"/>
    <col min="10266" max="10266" width="9.85546875" style="187" customWidth="1"/>
    <col min="10267" max="10268" width="9.7109375" style="187" customWidth="1"/>
    <col min="10269" max="10269" width="10.42578125" style="187" customWidth="1"/>
    <col min="10270" max="10288" width="9.7109375" style="187" customWidth="1"/>
    <col min="10289" max="10289" width="10.42578125" style="187" customWidth="1"/>
    <col min="10290" max="10290" width="9.7109375" style="187" bestFit="1" customWidth="1"/>
    <col min="10291" max="10291" width="8.42578125" style="187" customWidth="1"/>
    <col min="10292" max="10295" width="9.7109375" style="187" bestFit="1" customWidth="1"/>
    <col min="10296" max="10296" width="10.42578125" style="187" bestFit="1" customWidth="1"/>
    <col min="10297" max="10300" width="9.7109375" style="187" bestFit="1" customWidth="1"/>
    <col min="10301" max="10301" width="9.140625" style="187"/>
    <col min="10302" max="10302" width="10.7109375" style="187" bestFit="1" customWidth="1"/>
    <col min="10303" max="10305" width="9.7109375" style="187" bestFit="1" customWidth="1"/>
    <col min="10306" max="10496" width="9.140625" style="187"/>
    <col min="10497" max="10497" width="6.28515625" style="187" customWidth="1"/>
    <col min="10498" max="10498" width="41.28515625" style="187" customWidth="1"/>
    <col min="10499" max="10499" width="7.140625" style="187" customWidth="1"/>
    <col min="10500" max="10513" width="9.28515625" style="187" customWidth="1"/>
    <col min="10514" max="10521" width="9.7109375" style="187" customWidth="1"/>
    <col min="10522" max="10522" width="9.85546875" style="187" customWidth="1"/>
    <col min="10523" max="10524" width="9.7109375" style="187" customWidth="1"/>
    <col min="10525" max="10525" width="10.42578125" style="187" customWidth="1"/>
    <col min="10526" max="10544" width="9.7109375" style="187" customWidth="1"/>
    <col min="10545" max="10545" width="10.42578125" style="187" customWidth="1"/>
    <col min="10546" max="10546" width="9.7109375" style="187" bestFit="1" customWidth="1"/>
    <col min="10547" max="10547" width="8.42578125" style="187" customWidth="1"/>
    <col min="10548" max="10551" width="9.7109375" style="187" bestFit="1" customWidth="1"/>
    <col min="10552" max="10552" width="10.42578125" style="187" bestFit="1" customWidth="1"/>
    <col min="10553" max="10556" width="9.7109375" style="187" bestFit="1" customWidth="1"/>
    <col min="10557" max="10557" width="9.140625" style="187"/>
    <col min="10558" max="10558" width="10.7109375" style="187" bestFit="1" customWidth="1"/>
    <col min="10559" max="10561" width="9.7109375" style="187" bestFit="1" customWidth="1"/>
    <col min="10562" max="10752" width="9.140625" style="187"/>
    <col min="10753" max="10753" width="6.28515625" style="187" customWidth="1"/>
    <col min="10754" max="10754" width="41.28515625" style="187" customWidth="1"/>
    <col min="10755" max="10755" width="7.140625" style="187" customWidth="1"/>
    <col min="10756" max="10769" width="9.28515625" style="187" customWidth="1"/>
    <col min="10770" max="10777" width="9.7109375" style="187" customWidth="1"/>
    <col min="10778" max="10778" width="9.85546875" style="187" customWidth="1"/>
    <col min="10779" max="10780" width="9.7109375" style="187" customWidth="1"/>
    <col min="10781" max="10781" width="10.42578125" style="187" customWidth="1"/>
    <col min="10782" max="10800" width="9.7109375" style="187" customWidth="1"/>
    <col min="10801" max="10801" width="10.42578125" style="187" customWidth="1"/>
    <col min="10802" max="10802" width="9.7109375" style="187" bestFit="1" customWidth="1"/>
    <col min="10803" max="10803" width="8.42578125" style="187" customWidth="1"/>
    <col min="10804" max="10807" width="9.7109375" style="187" bestFit="1" customWidth="1"/>
    <col min="10808" max="10808" width="10.42578125" style="187" bestFit="1" customWidth="1"/>
    <col min="10809" max="10812" width="9.7109375" style="187" bestFit="1" customWidth="1"/>
    <col min="10813" max="10813" width="9.140625" style="187"/>
    <col min="10814" max="10814" width="10.7109375" style="187" bestFit="1" customWidth="1"/>
    <col min="10815" max="10817" width="9.7109375" style="187" bestFit="1" customWidth="1"/>
    <col min="10818" max="11008" width="9.140625" style="187"/>
    <col min="11009" max="11009" width="6.28515625" style="187" customWidth="1"/>
    <col min="11010" max="11010" width="41.28515625" style="187" customWidth="1"/>
    <col min="11011" max="11011" width="7.140625" style="187" customWidth="1"/>
    <col min="11012" max="11025" width="9.28515625" style="187" customWidth="1"/>
    <col min="11026" max="11033" width="9.7109375" style="187" customWidth="1"/>
    <col min="11034" max="11034" width="9.85546875" style="187" customWidth="1"/>
    <col min="11035" max="11036" width="9.7109375" style="187" customWidth="1"/>
    <col min="11037" max="11037" width="10.42578125" style="187" customWidth="1"/>
    <col min="11038" max="11056" width="9.7109375" style="187" customWidth="1"/>
    <col min="11057" max="11057" width="10.42578125" style="187" customWidth="1"/>
    <col min="11058" max="11058" width="9.7109375" style="187" bestFit="1" customWidth="1"/>
    <col min="11059" max="11059" width="8.42578125" style="187" customWidth="1"/>
    <col min="11060" max="11063" width="9.7109375" style="187" bestFit="1" customWidth="1"/>
    <col min="11064" max="11064" width="10.42578125" style="187" bestFit="1" customWidth="1"/>
    <col min="11065" max="11068" width="9.7109375" style="187" bestFit="1" customWidth="1"/>
    <col min="11069" max="11069" width="9.140625" style="187"/>
    <col min="11070" max="11070" width="10.7109375" style="187" bestFit="1" customWidth="1"/>
    <col min="11071" max="11073" width="9.7109375" style="187" bestFit="1" customWidth="1"/>
    <col min="11074" max="11264" width="9.140625" style="187"/>
    <col min="11265" max="11265" width="6.28515625" style="187" customWidth="1"/>
    <col min="11266" max="11266" width="41.28515625" style="187" customWidth="1"/>
    <col min="11267" max="11267" width="7.140625" style="187" customWidth="1"/>
    <col min="11268" max="11281" width="9.28515625" style="187" customWidth="1"/>
    <col min="11282" max="11289" width="9.7109375" style="187" customWidth="1"/>
    <col min="11290" max="11290" width="9.85546875" style="187" customWidth="1"/>
    <col min="11291" max="11292" width="9.7109375" style="187" customWidth="1"/>
    <col min="11293" max="11293" width="10.42578125" style="187" customWidth="1"/>
    <col min="11294" max="11312" width="9.7109375" style="187" customWidth="1"/>
    <col min="11313" max="11313" width="10.42578125" style="187" customWidth="1"/>
    <col min="11314" max="11314" width="9.7109375" style="187" bestFit="1" customWidth="1"/>
    <col min="11315" max="11315" width="8.42578125" style="187" customWidth="1"/>
    <col min="11316" max="11319" width="9.7109375" style="187" bestFit="1" customWidth="1"/>
    <col min="11320" max="11320" width="10.42578125" style="187" bestFit="1" customWidth="1"/>
    <col min="11321" max="11324" width="9.7109375" style="187" bestFit="1" customWidth="1"/>
    <col min="11325" max="11325" width="9.140625" style="187"/>
    <col min="11326" max="11326" width="10.7109375" style="187" bestFit="1" customWidth="1"/>
    <col min="11327" max="11329" width="9.7109375" style="187" bestFit="1" customWidth="1"/>
    <col min="11330" max="11520" width="9.140625" style="187"/>
    <col min="11521" max="11521" width="6.28515625" style="187" customWidth="1"/>
    <col min="11522" max="11522" width="41.28515625" style="187" customWidth="1"/>
    <col min="11523" max="11523" width="7.140625" style="187" customWidth="1"/>
    <col min="11524" max="11537" width="9.28515625" style="187" customWidth="1"/>
    <col min="11538" max="11545" width="9.7109375" style="187" customWidth="1"/>
    <col min="11546" max="11546" width="9.85546875" style="187" customWidth="1"/>
    <col min="11547" max="11548" width="9.7109375" style="187" customWidth="1"/>
    <col min="11549" max="11549" width="10.42578125" style="187" customWidth="1"/>
    <col min="11550" max="11568" width="9.7109375" style="187" customWidth="1"/>
    <col min="11569" max="11569" width="10.42578125" style="187" customWidth="1"/>
    <col min="11570" max="11570" width="9.7109375" style="187" bestFit="1" customWidth="1"/>
    <col min="11571" max="11571" width="8.42578125" style="187" customWidth="1"/>
    <col min="11572" max="11575" width="9.7109375" style="187" bestFit="1" customWidth="1"/>
    <col min="11576" max="11576" width="10.42578125" style="187" bestFit="1" customWidth="1"/>
    <col min="11577" max="11580" width="9.7109375" style="187" bestFit="1" customWidth="1"/>
    <col min="11581" max="11581" width="9.140625" style="187"/>
    <col min="11582" max="11582" width="10.7109375" style="187" bestFit="1" customWidth="1"/>
    <col min="11583" max="11585" width="9.7109375" style="187" bestFit="1" customWidth="1"/>
    <col min="11586" max="11776" width="9.140625" style="187"/>
    <col min="11777" max="11777" width="6.28515625" style="187" customWidth="1"/>
    <col min="11778" max="11778" width="41.28515625" style="187" customWidth="1"/>
    <col min="11779" max="11779" width="7.140625" style="187" customWidth="1"/>
    <col min="11780" max="11793" width="9.28515625" style="187" customWidth="1"/>
    <col min="11794" max="11801" width="9.7109375" style="187" customWidth="1"/>
    <col min="11802" max="11802" width="9.85546875" style="187" customWidth="1"/>
    <col min="11803" max="11804" width="9.7109375" style="187" customWidth="1"/>
    <col min="11805" max="11805" width="10.42578125" style="187" customWidth="1"/>
    <col min="11806" max="11824" width="9.7109375" style="187" customWidth="1"/>
    <col min="11825" max="11825" width="10.42578125" style="187" customWidth="1"/>
    <col min="11826" max="11826" width="9.7109375" style="187" bestFit="1" customWidth="1"/>
    <col min="11827" max="11827" width="8.42578125" style="187" customWidth="1"/>
    <col min="11828" max="11831" width="9.7109375" style="187" bestFit="1" customWidth="1"/>
    <col min="11832" max="11832" width="10.42578125" style="187" bestFit="1" customWidth="1"/>
    <col min="11833" max="11836" width="9.7109375" style="187" bestFit="1" customWidth="1"/>
    <col min="11837" max="11837" width="9.140625" style="187"/>
    <col min="11838" max="11838" width="10.7109375" style="187" bestFit="1" customWidth="1"/>
    <col min="11839" max="11841" width="9.7109375" style="187" bestFit="1" customWidth="1"/>
    <col min="11842" max="12032" width="9.140625" style="187"/>
    <col min="12033" max="12033" width="6.28515625" style="187" customWidth="1"/>
    <col min="12034" max="12034" width="41.28515625" style="187" customWidth="1"/>
    <col min="12035" max="12035" width="7.140625" style="187" customWidth="1"/>
    <col min="12036" max="12049" width="9.28515625" style="187" customWidth="1"/>
    <col min="12050" max="12057" width="9.7109375" style="187" customWidth="1"/>
    <col min="12058" max="12058" width="9.85546875" style="187" customWidth="1"/>
    <col min="12059" max="12060" width="9.7109375" style="187" customWidth="1"/>
    <col min="12061" max="12061" width="10.42578125" style="187" customWidth="1"/>
    <col min="12062" max="12080" width="9.7109375" style="187" customWidth="1"/>
    <col min="12081" max="12081" width="10.42578125" style="187" customWidth="1"/>
    <col min="12082" max="12082" width="9.7109375" style="187" bestFit="1" customWidth="1"/>
    <col min="12083" max="12083" width="8.42578125" style="187" customWidth="1"/>
    <col min="12084" max="12087" width="9.7109375" style="187" bestFit="1" customWidth="1"/>
    <col min="12088" max="12088" width="10.42578125" style="187" bestFit="1" customWidth="1"/>
    <col min="12089" max="12092" width="9.7109375" style="187" bestFit="1" customWidth="1"/>
    <col min="12093" max="12093" width="9.140625" style="187"/>
    <col min="12094" max="12094" width="10.7109375" style="187" bestFit="1" customWidth="1"/>
    <col min="12095" max="12097" width="9.7109375" style="187" bestFit="1" customWidth="1"/>
    <col min="12098" max="12288" width="9.140625" style="187"/>
    <col min="12289" max="12289" width="6.28515625" style="187" customWidth="1"/>
    <col min="12290" max="12290" width="41.28515625" style="187" customWidth="1"/>
    <col min="12291" max="12291" width="7.140625" style="187" customWidth="1"/>
    <col min="12292" max="12305" width="9.28515625" style="187" customWidth="1"/>
    <col min="12306" max="12313" width="9.7109375" style="187" customWidth="1"/>
    <col min="12314" max="12314" width="9.85546875" style="187" customWidth="1"/>
    <col min="12315" max="12316" width="9.7109375" style="187" customWidth="1"/>
    <col min="12317" max="12317" width="10.42578125" style="187" customWidth="1"/>
    <col min="12318" max="12336" width="9.7109375" style="187" customWidth="1"/>
    <col min="12337" max="12337" width="10.42578125" style="187" customWidth="1"/>
    <col min="12338" max="12338" width="9.7109375" style="187" bestFit="1" customWidth="1"/>
    <col min="12339" max="12339" width="8.42578125" style="187" customWidth="1"/>
    <col min="12340" max="12343" width="9.7109375" style="187" bestFit="1" customWidth="1"/>
    <col min="12344" max="12344" width="10.42578125" style="187" bestFit="1" customWidth="1"/>
    <col min="12345" max="12348" width="9.7109375" style="187" bestFit="1" customWidth="1"/>
    <col min="12349" max="12349" width="9.140625" style="187"/>
    <col min="12350" max="12350" width="10.7109375" style="187" bestFit="1" customWidth="1"/>
    <col min="12351" max="12353" width="9.7109375" style="187" bestFit="1" customWidth="1"/>
    <col min="12354" max="12544" width="9.140625" style="187"/>
    <col min="12545" max="12545" width="6.28515625" style="187" customWidth="1"/>
    <col min="12546" max="12546" width="41.28515625" style="187" customWidth="1"/>
    <col min="12547" max="12547" width="7.140625" style="187" customWidth="1"/>
    <col min="12548" max="12561" width="9.28515625" style="187" customWidth="1"/>
    <col min="12562" max="12569" width="9.7109375" style="187" customWidth="1"/>
    <col min="12570" max="12570" width="9.85546875" style="187" customWidth="1"/>
    <col min="12571" max="12572" width="9.7109375" style="187" customWidth="1"/>
    <col min="12573" max="12573" width="10.42578125" style="187" customWidth="1"/>
    <col min="12574" max="12592" width="9.7109375" style="187" customWidth="1"/>
    <col min="12593" max="12593" width="10.42578125" style="187" customWidth="1"/>
    <col min="12594" max="12594" width="9.7109375" style="187" bestFit="1" customWidth="1"/>
    <col min="12595" max="12595" width="8.42578125" style="187" customWidth="1"/>
    <col min="12596" max="12599" width="9.7109375" style="187" bestFit="1" customWidth="1"/>
    <col min="12600" max="12600" width="10.42578125" style="187" bestFit="1" customWidth="1"/>
    <col min="12601" max="12604" width="9.7109375" style="187" bestFit="1" customWidth="1"/>
    <col min="12605" max="12605" width="9.140625" style="187"/>
    <col min="12606" max="12606" width="10.7109375" style="187" bestFit="1" customWidth="1"/>
    <col min="12607" max="12609" width="9.7109375" style="187" bestFit="1" customWidth="1"/>
    <col min="12610" max="12800" width="9.140625" style="187"/>
    <col min="12801" max="12801" width="6.28515625" style="187" customWidth="1"/>
    <col min="12802" max="12802" width="41.28515625" style="187" customWidth="1"/>
    <col min="12803" max="12803" width="7.140625" style="187" customWidth="1"/>
    <col min="12804" max="12817" width="9.28515625" style="187" customWidth="1"/>
    <col min="12818" max="12825" width="9.7109375" style="187" customWidth="1"/>
    <col min="12826" max="12826" width="9.85546875" style="187" customWidth="1"/>
    <col min="12827" max="12828" width="9.7109375" style="187" customWidth="1"/>
    <col min="12829" max="12829" width="10.42578125" style="187" customWidth="1"/>
    <col min="12830" max="12848" width="9.7109375" style="187" customWidth="1"/>
    <col min="12849" max="12849" width="10.42578125" style="187" customWidth="1"/>
    <col min="12850" max="12850" width="9.7109375" style="187" bestFit="1" customWidth="1"/>
    <col min="12851" max="12851" width="8.42578125" style="187" customWidth="1"/>
    <col min="12852" max="12855" width="9.7109375" style="187" bestFit="1" customWidth="1"/>
    <col min="12856" max="12856" width="10.42578125" style="187" bestFit="1" customWidth="1"/>
    <col min="12857" max="12860" width="9.7109375" style="187" bestFit="1" customWidth="1"/>
    <col min="12861" max="12861" width="9.140625" style="187"/>
    <col min="12862" max="12862" width="10.7109375" style="187" bestFit="1" customWidth="1"/>
    <col min="12863" max="12865" width="9.7109375" style="187" bestFit="1" customWidth="1"/>
    <col min="12866" max="13056" width="9.140625" style="187"/>
    <col min="13057" max="13057" width="6.28515625" style="187" customWidth="1"/>
    <col min="13058" max="13058" width="41.28515625" style="187" customWidth="1"/>
    <col min="13059" max="13059" width="7.140625" style="187" customWidth="1"/>
    <col min="13060" max="13073" width="9.28515625" style="187" customWidth="1"/>
    <col min="13074" max="13081" width="9.7109375" style="187" customWidth="1"/>
    <col min="13082" max="13082" width="9.85546875" style="187" customWidth="1"/>
    <col min="13083" max="13084" width="9.7109375" style="187" customWidth="1"/>
    <col min="13085" max="13085" width="10.42578125" style="187" customWidth="1"/>
    <col min="13086" max="13104" width="9.7109375" style="187" customWidth="1"/>
    <col min="13105" max="13105" width="10.42578125" style="187" customWidth="1"/>
    <col min="13106" max="13106" width="9.7109375" style="187" bestFit="1" customWidth="1"/>
    <col min="13107" max="13107" width="8.42578125" style="187" customWidth="1"/>
    <col min="13108" max="13111" width="9.7109375" style="187" bestFit="1" customWidth="1"/>
    <col min="13112" max="13112" width="10.42578125" style="187" bestFit="1" customWidth="1"/>
    <col min="13113" max="13116" width="9.7109375" style="187" bestFit="1" customWidth="1"/>
    <col min="13117" max="13117" width="9.140625" style="187"/>
    <col min="13118" max="13118" width="10.7109375" style="187" bestFit="1" customWidth="1"/>
    <col min="13119" max="13121" width="9.7109375" style="187" bestFit="1" customWidth="1"/>
    <col min="13122" max="13312" width="9.140625" style="187"/>
    <col min="13313" max="13313" width="6.28515625" style="187" customWidth="1"/>
    <col min="13314" max="13314" width="41.28515625" style="187" customWidth="1"/>
    <col min="13315" max="13315" width="7.140625" style="187" customWidth="1"/>
    <col min="13316" max="13329" width="9.28515625" style="187" customWidth="1"/>
    <col min="13330" max="13337" width="9.7109375" style="187" customWidth="1"/>
    <col min="13338" max="13338" width="9.85546875" style="187" customWidth="1"/>
    <col min="13339" max="13340" width="9.7109375" style="187" customWidth="1"/>
    <col min="13341" max="13341" width="10.42578125" style="187" customWidth="1"/>
    <col min="13342" max="13360" width="9.7109375" style="187" customWidth="1"/>
    <col min="13361" max="13361" width="10.42578125" style="187" customWidth="1"/>
    <col min="13362" max="13362" width="9.7109375" style="187" bestFit="1" customWidth="1"/>
    <col min="13363" max="13363" width="8.42578125" style="187" customWidth="1"/>
    <col min="13364" max="13367" width="9.7109375" style="187" bestFit="1" customWidth="1"/>
    <col min="13368" max="13368" width="10.42578125" style="187" bestFit="1" customWidth="1"/>
    <col min="13369" max="13372" width="9.7109375" style="187" bestFit="1" customWidth="1"/>
    <col min="13373" max="13373" width="9.140625" style="187"/>
    <col min="13374" max="13374" width="10.7109375" style="187" bestFit="1" customWidth="1"/>
    <col min="13375" max="13377" width="9.7109375" style="187" bestFit="1" customWidth="1"/>
    <col min="13378" max="13568" width="9.140625" style="187"/>
    <col min="13569" max="13569" width="6.28515625" style="187" customWidth="1"/>
    <col min="13570" max="13570" width="41.28515625" style="187" customWidth="1"/>
    <col min="13571" max="13571" width="7.140625" style="187" customWidth="1"/>
    <col min="13572" max="13585" width="9.28515625" style="187" customWidth="1"/>
    <col min="13586" max="13593" width="9.7109375" style="187" customWidth="1"/>
    <col min="13594" max="13594" width="9.85546875" style="187" customWidth="1"/>
    <col min="13595" max="13596" width="9.7109375" style="187" customWidth="1"/>
    <col min="13597" max="13597" width="10.42578125" style="187" customWidth="1"/>
    <col min="13598" max="13616" width="9.7109375" style="187" customWidth="1"/>
    <col min="13617" max="13617" width="10.42578125" style="187" customWidth="1"/>
    <col min="13618" max="13618" width="9.7109375" style="187" bestFit="1" customWidth="1"/>
    <col min="13619" max="13619" width="8.42578125" style="187" customWidth="1"/>
    <col min="13620" max="13623" width="9.7109375" style="187" bestFit="1" customWidth="1"/>
    <col min="13624" max="13624" width="10.42578125" style="187" bestFit="1" customWidth="1"/>
    <col min="13625" max="13628" width="9.7109375" style="187" bestFit="1" customWidth="1"/>
    <col min="13629" max="13629" width="9.140625" style="187"/>
    <col min="13630" max="13630" width="10.7109375" style="187" bestFit="1" customWidth="1"/>
    <col min="13631" max="13633" width="9.7109375" style="187" bestFit="1" customWidth="1"/>
    <col min="13634" max="13824" width="9.140625" style="187"/>
    <col min="13825" max="13825" width="6.28515625" style="187" customWidth="1"/>
    <col min="13826" max="13826" width="41.28515625" style="187" customWidth="1"/>
    <col min="13827" max="13827" width="7.140625" style="187" customWidth="1"/>
    <col min="13828" max="13841" width="9.28515625" style="187" customWidth="1"/>
    <col min="13842" max="13849" width="9.7109375" style="187" customWidth="1"/>
    <col min="13850" max="13850" width="9.85546875" style="187" customWidth="1"/>
    <col min="13851" max="13852" width="9.7109375" style="187" customWidth="1"/>
    <col min="13853" max="13853" width="10.42578125" style="187" customWidth="1"/>
    <col min="13854" max="13872" width="9.7109375" style="187" customWidth="1"/>
    <col min="13873" max="13873" width="10.42578125" style="187" customWidth="1"/>
    <col min="13874" max="13874" width="9.7109375" style="187" bestFit="1" customWidth="1"/>
    <col min="13875" max="13875" width="8.42578125" style="187" customWidth="1"/>
    <col min="13876" max="13879" width="9.7109375" style="187" bestFit="1" customWidth="1"/>
    <col min="13880" max="13880" width="10.42578125" style="187" bestFit="1" customWidth="1"/>
    <col min="13881" max="13884" width="9.7109375" style="187" bestFit="1" customWidth="1"/>
    <col min="13885" max="13885" width="9.140625" style="187"/>
    <col min="13886" max="13886" width="10.7109375" style="187" bestFit="1" customWidth="1"/>
    <col min="13887" max="13889" width="9.7109375" style="187" bestFit="1" customWidth="1"/>
    <col min="13890" max="14080" width="9.140625" style="187"/>
    <col min="14081" max="14081" width="6.28515625" style="187" customWidth="1"/>
    <col min="14082" max="14082" width="41.28515625" style="187" customWidth="1"/>
    <col min="14083" max="14083" width="7.140625" style="187" customWidth="1"/>
    <col min="14084" max="14097" width="9.28515625" style="187" customWidth="1"/>
    <col min="14098" max="14105" width="9.7109375" style="187" customWidth="1"/>
    <col min="14106" max="14106" width="9.85546875" style="187" customWidth="1"/>
    <col min="14107" max="14108" width="9.7109375" style="187" customWidth="1"/>
    <col min="14109" max="14109" width="10.42578125" style="187" customWidth="1"/>
    <col min="14110" max="14128" width="9.7109375" style="187" customWidth="1"/>
    <col min="14129" max="14129" width="10.42578125" style="187" customWidth="1"/>
    <col min="14130" max="14130" width="9.7109375" style="187" bestFit="1" customWidth="1"/>
    <col min="14131" max="14131" width="8.42578125" style="187" customWidth="1"/>
    <col min="14132" max="14135" width="9.7109375" style="187" bestFit="1" customWidth="1"/>
    <col min="14136" max="14136" width="10.42578125" style="187" bestFit="1" customWidth="1"/>
    <col min="14137" max="14140" width="9.7109375" style="187" bestFit="1" customWidth="1"/>
    <col min="14141" max="14141" width="9.140625" style="187"/>
    <col min="14142" max="14142" width="10.7109375" style="187" bestFit="1" customWidth="1"/>
    <col min="14143" max="14145" width="9.7109375" style="187" bestFit="1" customWidth="1"/>
    <col min="14146" max="14336" width="9.140625" style="187"/>
    <col min="14337" max="14337" width="6.28515625" style="187" customWidth="1"/>
    <col min="14338" max="14338" width="41.28515625" style="187" customWidth="1"/>
    <col min="14339" max="14339" width="7.140625" style="187" customWidth="1"/>
    <col min="14340" max="14353" width="9.28515625" style="187" customWidth="1"/>
    <col min="14354" max="14361" width="9.7109375" style="187" customWidth="1"/>
    <col min="14362" max="14362" width="9.85546875" style="187" customWidth="1"/>
    <col min="14363" max="14364" width="9.7109375" style="187" customWidth="1"/>
    <col min="14365" max="14365" width="10.42578125" style="187" customWidth="1"/>
    <col min="14366" max="14384" width="9.7109375" style="187" customWidth="1"/>
    <col min="14385" max="14385" width="10.42578125" style="187" customWidth="1"/>
    <col min="14386" max="14386" width="9.7109375" style="187" bestFit="1" customWidth="1"/>
    <col min="14387" max="14387" width="8.42578125" style="187" customWidth="1"/>
    <col min="14388" max="14391" width="9.7109375" style="187" bestFit="1" customWidth="1"/>
    <col min="14392" max="14392" width="10.42578125" style="187" bestFit="1" customWidth="1"/>
    <col min="14393" max="14396" width="9.7109375" style="187" bestFit="1" customWidth="1"/>
    <col min="14397" max="14397" width="9.140625" style="187"/>
    <col min="14398" max="14398" width="10.7109375" style="187" bestFit="1" customWidth="1"/>
    <col min="14399" max="14401" width="9.7109375" style="187" bestFit="1" customWidth="1"/>
    <col min="14402" max="14592" width="9.140625" style="187"/>
    <col min="14593" max="14593" width="6.28515625" style="187" customWidth="1"/>
    <col min="14594" max="14594" width="41.28515625" style="187" customWidth="1"/>
    <col min="14595" max="14595" width="7.140625" style="187" customWidth="1"/>
    <col min="14596" max="14609" width="9.28515625" style="187" customWidth="1"/>
    <col min="14610" max="14617" width="9.7109375" style="187" customWidth="1"/>
    <col min="14618" max="14618" width="9.85546875" style="187" customWidth="1"/>
    <col min="14619" max="14620" width="9.7109375" style="187" customWidth="1"/>
    <col min="14621" max="14621" width="10.42578125" style="187" customWidth="1"/>
    <col min="14622" max="14640" width="9.7109375" style="187" customWidth="1"/>
    <col min="14641" max="14641" width="10.42578125" style="187" customWidth="1"/>
    <col min="14642" max="14642" width="9.7109375" style="187" bestFit="1" customWidth="1"/>
    <col min="14643" max="14643" width="8.42578125" style="187" customWidth="1"/>
    <col min="14644" max="14647" width="9.7109375" style="187" bestFit="1" customWidth="1"/>
    <col min="14648" max="14648" width="10.42578125" style="187" bestFit="1" customWidth="1"/>
    <col min="14649" max="14652" width="9.7109375" style="187" bestFit="1" customWidth="1"/>
    <col min="14653" max="14653" width="9.140625" style="187"/>
    <col min="14654" max="14654" width="10.7109375" style="187" bestFit="1" customWidth="1"/>
    <col min="14655" max="14657" width="9.7109375" style="187" bestFit="1" customWidth="1"/>
    <col min="14658" max="14848" width="9.140625" style="187"/>
    <col min="14849" max="14849" width="6.28515625" style="187" customWidth="1"/>
    <col min="14850" max="14850" width="41.28515625" style="187" customWidth="1"/>
    <col min="14851" max="14851" width="7.140625" style="187" customWidth="1"/>
    <col min="14852" max="14865" width="9.28515625" style="187" customWidth="1"/>
    <col min="14866" max="14873" width="9.7109375" style="187" customWidth="1"/>
    <col min="14874" max="14874" width="9.85546875" style="187" customWidth="1"/>
    <col min="14875" max="14876" width="9.7109375" style="187" customWidth="1"/>
    <col min="14877" max="14877" width="10.42578125" style="187" customWidth="1"/>
    <col min="14878" max="14896" width="9.7109375" style="187" customWidth="1"/>
    <col min="14897" max="14897" width="10.42578125" style="187" customWidth="1"/>
    <col min="14898" max="14898" width="9.7109375" style="187" bestFit="1" customWidth="1"/>
    <col min="14899" max="14899" width="8.42578125" style="187" customWidth="1"/>
    <col min="14900" max="14903" width="9.7109375" style="187" bestFit="1" customWidth="1"/>
    <col min="14904" max="14904" width="10.42578125" style="187" bestFit="1" customWidth="1"/>
    <col min="14905" max="14908" width="9.7109375" style="187" bestFit="1" customWidth="1"/>
    <col min="14909" max="14909" width="9.140625" style="187"/>
    <col min="14910" max="14910" width="10.7109375" style="187" bestFit="1" customWidth="1"/>
    <col min="14911" max="14913" width="9.7109375" style="187" bestFit="1" customWidth="1"/>
    <col min="14914" max="15104" width="9.140625" style="187"/>
    <col min="15105" max="15105" width="6.28515625" style="187" customWidth="1"/>
    <col min="15106" max="15106" width="41.28515625" style="187" customWidth="1"/>
    <col min="15107" max="15107" width="7.140625" style="187" customWidth="1"/>
    <col min="15108" max="15121" width="9.28515625" style="187" customWidth="1"/>
    <col min="15122" max="15129" width="9.7109375" style="187" customWidth="1"/>
    <col min="15130" max="15130" width="9.85546875" style="187" customWidth="1"/>
    <col min="15131" max="15132" width="9.7109375" style="187" customWidth="1"/>
    <col min="15133" max="15133" width="10.42578125" style="187" customWidth="1"/>
    <col min="15134" max="15152" width="9.7109375" style="187" customWidth="1"/>
    <col min="15153" max="15153" width="10.42578125" style="187" customWidth="1"/>
    <col min="15154" max="15154" width="9.7109375" style="187" bestFit="1" customWidth="1"/>
    <col min="15155" max="15155" width="8.42578125" style="187" customWidth="1"/>
    <col min="15156" max="15159" width="9.7109375" style="187" bestFit="1" customWidth="1"/>
    <col min="15160" max="15160" width="10.42578125" style="187" bestFit="1" customWidth="1"/>
    <col min="15161" max="15164" width="9.7109375" style="187" bestFit="1" customWidth="1"/>
    <col min="15165" max="15165" width="9.140625" style="187"/>
    <col min="15166" max="15166" width="10.7109375" style="187" bestFit="1" customWidth="1"/>
    <col min="15167" max="15169" width="9.7109375" style="187" bestFit="1" customWidth="1"/>
    <col min="15170" max="15360" width="9.140625" style="187"/>
    <col min="15361" max="15361" width="6.28515625" style="187" customWidth="1"/>
    <col min="15362" max="15362" width="41.28515625" style="187" customWidth="1"/>
    <col min="15363" max="15363" width="7.140625" style="187" customWidth="1"/>
    <col min="15364" max="15377" width="9.28515625" style="187" customWidth="1"/>
    <col min="15378" max="15385" width="9.7109375" style="187" customWidth="1"/>
    <col min="15386" max="15386" width="9.85546875" style="187" customWidth="1"/>
    <col min="15387" max="15388" width="9.7109375" style="187" customWidth="1"/>
    <col min="15389" max="15389" width="10.42578125" style="187" customWidth="1"/>
    <col min="15390" max="15408" width="9.7109375" style="187" customWidth="1"/>
    <col min="15409" max="15409" width="10.42578125" style="187" customWidth="1"/>
    <col min="15410" max="15410" width="9.7109375" style="187" bestFit="1" customWidth="1"/>
    <col min="15411" max="15411" width="8.42578125" style="187" customWidth="1"/>
    <col min="15412" max="15415" width="9.7109375" style="187" bestFit="1" customWidth="1"/>
    <col min="15416" max="15416" width="10.42578125" style="187" bestFit="1" customWidth="1"/>
    <col min="15417" max="15420" width="9.7109375" style="187" bestFit="1" customWidth="1"/>
    <col min="15421" max="15421" width="9.140625" style="187"/>
    <col min="15422" max="15422" width="10.7109375" style="187" bestFit="1" customWidth="1"/>
    <col min="15423" max="15425" width="9.7109375" style="187" bestFit="1" customWidth="1"/>
    <col min="15426" max="15616" width="9.140625" style="187"/>
    <col min="15617" max="15617" width="6.28515625" style="187" customWidth="1"/>
    <col min="15618" max="15618" width="41.28515625" style="187" customWidth="1"/>
    <col min="15619" max="15619" width="7.140625" style="187" customWidth="1"/>
    <col min="15620" max="15633" width="9.28515625" style="187" customWidth="1"/>
    <col min="15634" max="15641" width="9.7109375" style="187" customWidth="1"/>
    <col min="15642" max="15642" width="9.85546875" style="187" customWidth="1"/>
    <col min="15643" max="15644" width="9.7109375" style="187" customWidth="1"/>
    <col min="15645" max="15645" width="10.42578125" style="187" customWidth="1"/>
    <col min="15646" max="15664" width="9.7109375" style="187" customWidth="1"/>
    <col min="15665" max="15665" width="10.42578125" style="187" customWidth="1"/>
    <col min="15666" max="15666" width="9.7109375" style="187" bestFit="1" customWidth="1"/>
    <col min="15667" max="15667" width="8.42578125" style="187" customWidth="1"/>
    <col min="15668" max="15671" width="9.7109375" style="187" bestFit="1" customWidth="1"/>
    <col min="15672" max="15672" width="10.42578125" style="187" bestFit="1" customWidth="1"/>
    <col min="15673" max="15676" width="9.7109375" style="187" bestFit="1" customWidth="1"/>
    <col min="15677" max="15677" width="9.140625" style="187"/>
    <col min="15678" max="15678" width="10.7109375" style="187" bestFit="1" customWidth="1"/>
    <col min="15679" max="15681" width="9.7109375" style="187" bestFit="1" customWidth="1"/>
    <col min="15682" max="15872" width="9.140625" style="187"/>
    <col min="15873" max="15873" width="6.28515625" style="187" customWidth="1"/>
    <col min="15874" max="15874" width="41.28515625" style="187" customWidth="1"/>
    <col min="15875" max="15875" width="7.140625" style="187" customWidth="1"/>
    <col min="15876" max="15889" width="9.28515625" style="187" customWidth="1"/>
    <col min="15890" max="15897" width="9.7109375" style="187" customWidth="1"/>
    <col min="15898" max="15898" width="9.85546875" style="187" customWidth="1"/>
    <col min="15899" max="15900" width="9.7109375" style="187" customWidth="1"/>
    <col min="15901" max="15901" width="10.42578125" style="187" customWidth="1"/>
    <col min="15902" max="15920" width="9.7109375" style="187" customWidth="1"/>
    <col min="15921" max="15921" width="10.42578125" style="187" customWidth="1"/>
    <col min="15922" max="15922" width="9.7109375" style="187" bestFit="1" customWidth="1"/>
    <col min="15923" max="15923" width="8.42578125" style="187" customWidth="1"/>
    <col min="15924" max="15927" width="9.7109375" style="187" bestFit="1" customWidth="1"/>
    <col min="15928" max="15928" width="10.42578125" style="187" bestFit="1" customWidth="1"/>
    <col min="15929" max="15932" width="9.7109375" style="187" bestFit="1" customWidth="1"/>
    <col min="15933" max="15933" width="9.140625" style="187"/>
    <col min="15934" max="15934" width="10.7109375" style="187" bestFit="1" customWidth="1"/>
    <col min="15935" max="15937" width="9.7109375" style="187" bestFit="1" customWidth="1"/>
    <col min="15938" max="16128" width="9.140625" style="187"/>
    <col min="16129" max="16129" width="6.28515625" style="187" customWidth="1"/>
    <col min="16130" max="16130" width="41.28515625" style="187" customWidth="1"/>
    <col min="16131" max="16131" width="7.140625" style="187" customWidth="1"/>
    <col min="16132" max="16145" width="9.28515625" style="187" customWidth="1"/>
    <col min="16146" max="16153" width="9.7109375" style="187" customWidth="1"/>
    <col min="16154" max="16154" width="9.85546875" style="187" customWidth="1"/>
    <col min="16155" max="16156" width="9.7109375" style="187" customWidth="1"/>
    <col min="16157" max="16157" width="10.42578125" style="187" customWidth="1"/>
    <col min="16158" max="16176" width="9.7109375" style="187" customWidth="1"/>
    <col min="16177" max="16177" width="10.42578125" style="187" customWidth="1"/>
    <col min="16178" max="16178" width="9.7109375" style="187" bestFit="1" customWidth="1"/>
    <col min="16179" max="16179" width="8.42578125" style="187" customWidth="1"/>
    <col min="16180" max="16183" width="9.7109375" style="187" bestFit="1" customWidth="1"/>
    <col min="16184" max="16184" width="10.42578125" style="187" bestFit="1" customWidth="1"/>
    <col min="16185" max="16188" width="9.7109375" style="187" bestFit="1" customWidth="1"/>
    <col min="16189" max="16189" width="9.140625" style="187"/>
    <col min="16190" max="16190" width="10.7109375" style="187" bestFit="1" customWidth="1"/>
    <col min="16191" max="16193" width="9.7109375" style="187" bestFit="1" customWidth="1"/>
    <col min="16194" max="16384" width="9.140625" style="187"/>
  </cols>
  <sheetData>
    <row r="1" spans="1:65" ht="17.100000000000001" customHeight="1" x14ac:dyDescent="0.2">
      <c r="A1" s="187" t="s">
        <v>157</v>
      </c>
      <c r="B1" s="188"/>
      <c r="D1" s="189" t="s">
        <v>158</v>
      </c>
      <c r="E1" s="187" t="s">
        <v>158</v>
      </c>
      <c r="F1" s="187" t="s">
        <v>158</v>
      </c>
      <c r="G1" s="187" t="s">
        <v>158</v>
      </c>
      <c r="H1" s="187" t="s">
        <v>159</v>
      </c>
      <c r="I1" s="187" t="s">
        <v>159</v>
      </c>
      <c r="J1" s="187" t="s">
        <v>159</v>
      </c>
      <c r="K1" s="187" t="s">
        <v>159</v>
      </c>
      <c r="L1" s="187" t="s">
        <v>160</v>
      </c>
      <c r="M1" s="187" t="s">
        <v>160</v>
      </c>
      <c r="N1" s="187" t="s">
        <v>160</v>
      </c>
      <c r="O1" s="187" t="s">
        <v>160</v>
      </c>
      <c r="P1" s="187" t="s">
        <v>161</v>
      </c>
      <c r="Q1" s="187" t="s">
        <v>161</v>
      </c>
      <c r="R1" s="187" t="s">
        <v>161</v>
      </c>
      <c r="S1" s="187" t="s">
        <v>161</v>
      </c>
      <c r="T1" s="187" t="s">
        <v>162</v>
      </c>
      <c r="U1" s="187" t="s">
        <v>162</v>
      </c>
      <c r="V1" s="187" t="s">
        <v>162</v>
      </c>
      <c r="W1" s="187" t="s">
        <v>162</v>
      </c>
      <c r="X1" s="187" t="s">
        <v>163</v>
      </c>
      <c r="Y1" s="187" t="s">
        <v>163</v>
      </c>
      <c r="Z1" s="187" t="s">
        <v>163</v>
      </c>
      <c r="AA1" s="187" t="s">
        <v>163</v>
      </c>
      <c r="AB1" s="187" t="s">
        <v>164</v>
      </c>
      <c r="AC1" s="187" t="s">
        <v>164</v>
      </c>
      <c r="AD1" s="187" t="s">
        <v>164</v>
      </c>
      <c r="AE1" s="187" t="s">
        <v>164</v>
      </c>
      <c r="AF1" s="187" t="s">
        <v>165</v>
      </c>
      <c r="AG1" s="190">
        <v>2015</v>
      </c>
      <c r="AH1" s="190">
        <v>2015</v>
      </c>
      <c r="AI1" s="190">
        <v>2015</v>
      </c>
      <c r="AJ1" s="190">
        <v>2016</v>
      </c>
      <c r="AK1" s="190">
        <v>2016</v>
      </c>
      <c r="AL1" s="190">
        <v>2016</v>
      </c>
      <c r="AM1" s="190">
        <v>2016</v>
      </c>
      <c r="AN1" s="190">
        <v>2017</v>
      </c>
      <c r="AO1" s="190">
        <v>2017</v>
      </c>
      <c r="AP1" s="190">
        <v>2017</v>
      </c>
      <c r="AQ1" s="190">
        <v>2017</v>
      </c>
      <c r="AR1" s="190">
        <v>2018</v>
      </c>
      <c r="AS1" s="190">
        <v>2018</v>
      </c>
      <c r="AT1" s="190">
        <v>2018</v>
      </c>
      <c r="AU1" s="190">
        <v>2018</v>
      </c>
      <c r="AV1" s="190">
        <v>2019</v>
      </c>
      <c r="AW1" s="190">
        <v>2019</v>
      </c>
      <c r="AX1" s="190">
        <v>2019</v>
      </c>
      <c r="AY1" s="190">
        <v>2019</v>
      </c>
      <c r="AZ1" s="190">
        <v>2020</v>
      </c>
      <c r="BA1" s="190">
        <v>2020</v>
      </c>
      <c r="BB1" s="190">
        <v>2020</v>
      </c>
      <c r="BC1" s="190">
        <v>2020</v>
      </c>
      <c r="BD1" s="190">
        <v>2021</v>
      </c>
      <c r="BE1" s="190">
        <v>2021</v>
      </c>
      <c r="BF1" s="190">
        <v>2021</v>
      </c>
      <c r="BG1" s="190">
        <v>2021</v>
      </c>
      <c r="BH1" s="190">
        <v>2022</v>
      </c>
      <c r="BI1" s="234">
        <v>2022</v>
      </c>
      <c r="BJ1" s="190">
        <v>2022</v>
      </c>
      <c r="BK1" s="190">
        <v>2022</v>
      </c>
      <c r="BL1" s="190">
        <v>2023</v>
      </c>
      <c r="BM1" s="234">
        <v>2023</v>
      </c>
    </row>
    <row r="2" spans="1:65" s="194" customFormat="1" ht="17.100000000000001" customHeight="1" x14ac:dyDescent="0.2">
      <c r="A2" s="191"/>
      <c r="B2" s="192" t="s">
        <v>166</v>
      </c>
      <c r="C2" s="193"/>
      <c r="F2" s="194" t="s">
        <v>66</v>
      </c>
      <c r="G2" s="194" t="s">
        <v>66</v>
      </c>
      <c r="H2" s="194" t="s">
        <v>66</v>
      </c>
      <c r="I2" s="194" t="s">
        <v>66</v>
      </c>
      <c r="J2" s="194" t="s">
        <v>60</v>
      </c>
      <c r="K2" s="194" t="s">
        <v>60</v>
      </c>
      <c r="L2" s="194" t="s">
        <v>60</v>
      </c>
      <c r="M2" s="194" t="s">
        <v>60</v>
      </c>
      <c r="N2" s="194" t="s">
        <v>61</v>
      </c>
      <c r="O2" s="194" t="s">
        <v>61</v>
      </c>
      <c r="P2" s="194" t="s">
        <v>61</v>
      </c>
      <c r="Q2" s="194" t="s">
        <v>61</v>
      </c>
      <c r="R2" s="194" t="s">
        <v>62</v>
      </c>
      <c r="S2" s="194" t="s">
        <v>62</v>
      </c>
      <c r="T2" s="194" t="s">
        <v>62</v>
      </c>
      <c r="U2" s="194" t="s">
        <v>62</v>
      </c>
      <c r="V2" s="194" t="s">
        <v>63</v>
      </c>
      <c r="W2" s="194" t="s">
        <v>63</v>
      </c>
      <c r="X2" s="194" t="s">
        <v>63</v>
      </c>
      <c r="Y2" s="194" t="s">
        <v>63</v>
      </c>
      <c r="Z2" s="194" t="s">
        <v>64</v>
      </c>
      <c r="AA2" s="194" t="s">
        <v>64</v>
      </c>
      <c r="AB2" s="194" t="s">
        <v>64</v>
      </c>
      <c r="AC2" s="194" t="s">
        <v>64</v>
      </c>
      <c r="AD2" s="194" t="s">
        <v>65</v>
      </c>
      <c r="AE2" s="194" t="s">
        <v>65</v>
      </c>
      <c r="AF2" s="194" t="s">
        <v>65</v>
      </c>
      <c r="AG2" s="194" t="s">
        <v>65</v>
      </c>
      <c r="AH2" s="194" t="s">
        <v>77</v>
      </c>
      <c r="AI2" s="194" t="s">
        <v>77</v>
      </c>
      <c r="AJ2" s="194" t="s">
        <v>77</v>
      </c>
      <c r="AK2" s="194" t="s">
        <v>77</v>
      </c>
      <c r="AL2" s="233" t="s">
        <v>80</v>
      </c>
      <c r="AM2" s="233"/>
      <c r="AN2" s="233"/>
      <c r="AO2" s="233"/>
      <c r="AP2" s="233" t="s">
        <v>92</v>
      </c>
      <c r="AQ2" s="233"/>
      <c r="AR2" s="233"/>
      <c r="AS2" s="233"/>
      <c r="AT2" s="233" t="s">
        <v>135</v>
      </c>
      <c r="AU2" s="233"/>
      <c r="AV2" s="233"/>
      <c r="AW2" s="233"/>
      <c r="AX2" s="233" t="s">
        <v>137</v>
      </c>
      <c r="AY2" s="233"/>
      <c r="AZ2" s="233"/>
      <c r="BA2" s="233"/>
      <c r="BB2" s="233" t="s">
        <v>138</v>
      </c>
      <c r="BC2" s="233"/>
      <c r="BD2" s="233"/>
      <c r="BE2" s="233"/>
      <c r="BF2" s="233" t="s">
        <v>139</v>
      </c>
      <c r="BG2" s="233"/>
      <c r="BH2" s="233"/>
      <c r="BI2" s="233"/>
      <c r="BJ2" s="233" t="s">
        <v>147</v>
      </c>
      <c r="BK2" s="233"/>
      <c r="BL2" s="233"/>
      <c r="BM2" s="235"/>
    </row>
    <row r="3" spans="1:65" s="196" customFormat="1" ht="17.100000000000001" customHeight="1" x14ac:dyDescent="0.2">
      <c r="A3" s="197"/>
      <c r="B3" s="198" t="s">
        <v>187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210"/>
      <c r="AI3" s="211"/>
      <c r="AJ3" s="211"/>
      <c r="AK3" s="211"/>
      <c r="AL3" s="211"/>
      <c r="AM3" s="211"/>
      <c r="AN3" s="211"/>
      <c r="AO3" s="211"/>
      <c r="AP3" s="195" t="s">
        <v>46</v>
      </c>
      <c r="AQ3" s="195" t="s">
        <v>47</v>
      </c>
      <c r="AR3" s="195" t="s">
        <v>48</v>
      </c>
      <c r="AS3" s="195" t="s">
        <v>49</v>
      </c>
      <c r="AT3" s="195" t="s">
        <v>46</v>
      </c>
      <c r="AU3" s="195" t="s">
        <v>47</v>
      </c>
      <c r="AV3" s="195" t="s">
        <v>48</v>
      </c>
      <c r="AW3" s="195" t="s">
        <v>49</v>
      </c>
      <c r="AX3" s="195" t="s">
        <v>46</v>
      </c>
      <c r="AY3" s="195" t="s">
        <v>47</v>
      </c>
      <c r="AZ3" s="195" t="s">
        <v>48</v>
      </c>
      <c r="BA3" s="195" t="s">
        <v>49</v>
      </c>
      <c r="BB3" s="195" t="s">
        <v>46</v>
      </c>
      <c r="BC3" s="195" t="s">
        <v>47</v>
      </c>
      <c r="BD3" s="195" t="s">
        <v>48</v>
      </c>
      <c r="BE3" s="195" t="s">
        <v>49</v>
      </c>
      <c r="BF3" s="195" t="s">
        <v>46</v>
      </c>
      <c r="BG3" s="195" t="s">
        <v>47</v>
      </c>
      <c r="BH3" s="195" t="s">
        <v>48</v>
      </c>
      <c r="BI3" s="236" t="s">
        <v>49</v>
      </c>
      <c r="BJ3" s="195" t="s">
        <v>46</v>
      </c>
      <c r="BK3" s="195" t="s">
        <v>47</v>
      </c>
      <c r="BL3" s="195" t="s">
        <v>48</v>
      </c>
      <c r="BM3" s="236" t="s">
        <v>49</v>
      </c>
    </row>
    <row r="4" spans="1:65" s="197" customFormat="1" ht="17.100000000000001" customHeight="1" x14ac:dyDescent="0.2">
      <c r="B4" s="198" t="s">
        <v>167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>
        <v>17670.769500381717</v>
      </c>
      <c r="O4" s="200">
        <v>19035.235837726115</v>
      </c>
      <c r="P4" s="200">
        <v>17268.990607931839</v>
      </c>
      <c r="Q4" s="200">
        <v>16714.200891207678</v>
      </c>
      <c r="R4" s="200">
        <v>25224.713110099412</v>
      </c>
      <c r="S4" s="200">
        <v>14412.213850675213</v>
      </c>
      <c r="T4" s="200">
        <v>16244.626558597754</v>
      </c>
      <c r="U4" s="200">
        <v>17346.320459739974</v>
      </c>
      <c r="V4" s="200">
        <v>18425.415978320696</v>
      </c>
      <c r="W4" s="200">
        <v>21064.871372443005</v>
      </c>
      <c r="X4" s="200">
        <v>17593.410127472664</v>
      </c>
      <c r="Y4" s="200">
        <v>16234.394828128599</v>
      </c>
      <c r="Z4" s="200">
        <v>12928.26390536966</v>
      </c>
      <c r="AA4" s="200">
        <v>14976.711766518827</v>
      </c>
      <c r="AB4" s="200">
        <v>18572.46720779824</v>
      </c>
      <c r="AC4" s="200">
        <v>29009.941362340367</v>
      </c>
      <c r="AD4" s="200">
        <v>19954.780872829662</v>
      </c>
      <c r="AE4" s="200">
        <v>20677.776943761732</v>
      </c>
      <c r="AF4" s="200">
        <v>20629.404992634252</v>
      </c>
      <c r="AG4" s="200">
        <v>22799.15208456009</v>
      </c>
      <c r="AH4" s="200">
        <v>20861.182181811168</v>
      </c>
      <c r="AI4" s="200">
        <v>19673.702604612528</v>
      </c>
      <c r="AJ4" s="200">
        <v>25087.478878678154</v>
      </c>
      <c r="AK4" s="200">
        <v>19038.488214731493</v>
      </c>
      <c r="AL4" s="200">
        <v>21055.721393660137</v>
      </c>
      <c r="AM4" s="200">
        <v>21809.643963101815</v>
      </c>
      <c r="AN4" s="200">
        <v>20873.439016164852</v>
      </c>
      <c r="AO4" s="200">
        <v>21882.745320338447</v>
      </c>
      <c r="AP4" s="200">
        <v>23637.211039013993</v>
      </c>
      <c r="AQ4" s="200">
        <v>22892.365883151193</v>
      </c>
      <c r="AR4" s="200">
        <v>23084.430665088621</v>
      </c>
      <c r="AS4" s="200">
        <v>24405.930371460152</v>
      </c>
      <c r="AT4" s="200">
        <v>24584.522644072884</v>
      </c>
      <c r="AU4" s="200">
        <v>25057.932936800116</v>
      </c>
      <c r="AV4" s="200">
        <v>24433.813147241213</v>
      </c>
      <c r="AW4" s="200">
        <v>26520.22775755612</v>
      </c>
      <c r="AX4" s="200">
        <v>27494.503636346832</v>
      </c>
      <c r="AY4" s="200">
        <v>27758.213128490417</v>
      </c>
      <c r="AZ4" s="200">
        <v>24504.145587897772</v>
      </c>
      <c r="BA4" s="200">
        <v>24077.957869734135</v>
      </c>
      <c r="BB4" s="200">
        <v>27569.684350905136</v>
      </c>
      <c r="BC4" s="200">
        <v>28220.489223387282</v>
      </c>
      <c r="BD4" s="200">
        <v>26481.29518819517</v>
      </c>
      <c r="BE4" s="200">
        <v>27856.463649225265</v>
      </c>
      <c r="BF4" s="200">
        <v>27982.235944133579</v>
      </c>
      <c r="BG4" s="200">
        <v>28383.903809570031</v>
      </c>
      <c r="BH4" s="200">
        <v>28353.207963252771</v>
      </c>
      <c r="BI4" s="237">
        <v>30463.177753740118</v>
      </c>
      <c r="BJ4" s="200">
        <v>31658.578020595567</v>
      </c>
      <c r="BK4" s="200">
        <v>30758.824165264177</v>
      </c>
      <c r="BL4" s="200">
        <v>28883.547186854346</v>
      </c>
      <c r="BM4" s="237">
        <v>29020.580923992329</v>
      </c>
    </row>
    <row r="5" spans="1:65" s="196" customFormat="1" ht="17.100000000000001" customHeight="1" x14ac:dyDescent="0.2">
      <c r="A5" s="197"/>
      <c r="B5" s="201" t="s">
        <v>168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189">
        <v>1848.5210865268912</v>
      </c>
      <c r="O5" s="189">
        <v>2337.7270596282574</v>
      </c>
      <c r="P5" s="189">
        <v>2488.9035172129006</v>
      </c>
      <c r="Q5" s="189">
        <v>2268.286194833539</v>
      </c>
      <c r="R5" s="189">
        <v>1633.7447535158469</v>
      </c>
      <c r="S5" s="189">
        <v>1573.9831482897112</v>
      </c>
      <c r="T5" s="189">
        <v>1584.4309968023272</v>
      </c>
      <c r="U5" s="189">
        <v>1729.7949769931197</v>
      </c>
      <c r="V5" s="189">
        <v>1560.5120279128728</v>
      </c>
      <c r="W5" s="189">
        <v>1684.5410352812703</v>
      </c>
      <c r="X5" s="189">
        <v>1580.0902047127697</v>
      </c>
      <c r="Y5" s="189">
        <v>1706.2307266675664</v>
      </c>
      <c r="Z5" s="189">
        <v>1462.4915606276181</v>
      </c>
      <c r="AA5" s="189">
        <v>1617.6028474515856</v>
      </c>
      <c r="AB5" s="189">
        <v>1764.7921618160503</v>
      </c>
      <c r="AC5" s="189">
        <v>2178.1525716663859</v>
      </c>
      <c r="AD5" s="189">
        <v>1788.7095246758972</v>
      </c>
      <c r="AE5" s="189">
        <v>2033.0949137436419</v>
      </c>
      <c r="AF5" s="189">
        <v>2012.5842232405503</v>
      </c>
      <c r="AG5" s="189">
        <v>2276.153639273402</v>
      </c>
      <c r="AH5" s="189">
        <v>1871.8786499557104</v>
      </c>
      <c r="AI5" s="189">
        <v>2104.0509785932309</v>
      </c>
      <c r="AJ5" s="189">
        <v>1756.2233908218216</v>
      </c>
      <c r="AK5" s="189">
        <v>1968.2262891252749</v>
      </c>
      <c r="AL5" s="189">
        <v>1993.8311854157448</v>
      </c>
      <c r="AM5" s="189">
        <v>2102.9614935640029</v>
      </c>
      <c r="AN5" s="189">
        <v>2058.9452371133789</v>
      </c>
      <c r="AO5" s="189">
        <v>2535.9440669633659</v>
      </c>
      <c r="AP5" s="189">
        <v>2354.6931483309536</v>
      </c>
      <c r="AQ5" s="189">
        <v>2575.7136132951046</v>
      </c>
      <c r="AR5" s="189">
        <v>2456.1534619579097</v>
      </c>
      <c r="AS5" s="189">
        <v>2687.5596036277038</v>
      </c>
      <c r="AT5" s="189">
        <v>2424.5522839281493</v>
      </c>
      <c r="AU5" s="189">
        <v>2664.4961404037408</v>
      </c>
      <c r="AV5" s="189">
        <v>2471.3166808357014</v>
      </c>
      <c r="AW5" s="189">
        <v>3311.8575847534739</v>
      </c>
      <c r="AX5" s="189">
        <v>2636.8181846659045</v>
      </c>
      <c r="AY5" s="189">
        <v>3250.8894403746608</v>
      </c>
      <c r="AZ5" s="189">
        <v>3009.6757507526409</v>
      </c>
      <c r="BA5" s="189">
        <v>3360.1554701589603</v>
      </c>
      <c r="BB5" s="189">
        <v>2847.0342186628595</v>
      </c>
      <c r="BC5" s="189">
        <v>3377.4248145974589</v>
      </c>
      <c r="BD5" s="189">
        <v>3362.8900120566095</v>
      </c>
      <c r="BE5" s="189">
        <v>3470.404861372529</v>
      </c>
      <c r="BF5" s="189">
        <v>3027.7220761438889</v>
      </c>
      <c r="BG5" s="189">
        <v>3010.7847321996055</v>
      </c>
      <c r="BH5" s="189">
        <v>3657.1464532379073</v>
      </c>
      <c r="BI5" s="238">
        <v>4035.4070373473714</v>
      </c>
      <c r="BJ5" s="189">
        <v>3663.7206841881957</v>
      </c>
      <c r="BK5" s="189">
        <v>3512.9899050916588</v>
      </c>
      <c r="BL5" s="189">
        <v>3373.772176768297</v>
      </c>
      <c r="BM5" s="238">
        <v>3735.3370338290238</v>
      </c>
    </row>
    <row r="6" spans="1:65" s="196" customFormat="1" ht="17.100000000000001" customHeight="1" x14ac:dyDescent="0.2">
      <c r="B6" s="201" t="s">
        <v>169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189">
        <v>817.77519956419962</v>
      </c>
      <c r="O6" s="189">
        <v>824.65314166758913</v>
      </c>
      <c r="P6" s="189">
        <v>827.23179566104511</v>
      </c>
      <c r="Q6" s="189">
        <v>831.02464455228312</v>
      </c>
      <c r="R6" s="189">
        <v>838.24192486298102</v>
      </c>
      <c r="S6" s="189">
        <v>839.48171664603365</v>
      </c>
      <c r="T6" s="189">
        <v>842.60141634707111</v>
      </c>
      <c r="U6" s="189">
        <v>861.6387675600414</v>
      </c>
      <c r="V6" s="189">
        <v>868.2034903726784</v>
      </c>
      <c r="W6" s="189">
        <v>875.46621972803644</v>
      </c>
      <c r="X6" s="189">
        <v>881.16632019227779</v>
      </c>
      <c r="Y6" s="189">
        <v>890.46440734823955</v>
      </c>
      <c r="Z6" s="189">
        <v>885.26665707133236</v>
      </c>
      <c r="AA6" s="189">
        <v>910.46550281259567</v>
      </c>
      <c r="AB6" s="189">
        <v>932.77256513671239</v>
      </c>
      <c r="AC6" s="189">
        <v>921.18855283346898</v>
      </c>
      <c r="AD6" s="189">
        <v>943.17440368548819</v>
      </c>
      <c r="AE6" s="189">
        <v>953.19125793919011</v>
      </c>
      <c r="AF6" s="189">
        <v>955.84973403893184</v>
      </c>
      <c r="AG6" s="189">
        <v>960.34284682668056</v>
      </c>
      <c r="AH6" s="189">
        <v>971.83270720815403</v>
      </c>
      <c r="AI6" s="189">
        <v>992.8757876940233</v>
      </c>
      <c r="AJ6" s="189">
        <v>993.59104612824899</v>
      </c>
      <c r="AK6" s="189">
        <v>1000.8782089643804</v>
      </c>
      <c r="AL6" s="189">
        <v>1028.3453507446661</v>
      </c>
      <c r="AM6" s="189">
        <v>1050.8772654215015</v>
      </c>
      <c r="AN6" s="189">
        <v>1079.8489259744217</v>
      </c>
      <c r="AO6" s="189">
        <v>1103.0485432470825</v>
      </c>
      <c r="AP6" s="189">
        <v>1143.2581371798915</v>
      </c>
      <c r="AQ6" s="189">
        <v>1191.0264154429922</v>
      </c>
      <c r="AR6" s="189">
        <v>1244.2992696478407</v>
      </c>
      <c r="AS6" s="189">
        <v>1298.7347777552586</v>
      </c>
      <c r="AT6" s="189">
        <v>1376.5930154389741</v>
      </c>
      <c r="AU6" s="189">
        <v>1406.1032316087424</v>
      </c>
      <c r="AV6" s="189">
        <v>1388.1257406508569</v>
      </c>
      <c r="AW6" s="189">
        <v>1338.4294915110904</v>
      </c>
      <c r="AX6" s="189">
        <v>1261.0567260664072</v>
      </c>
      <c r="AY6" s="189">
        <v>1197.3824851728748</v>
      </c>
      <c r="AZ6" s="189">
        <v>1138.7847291982926</v>
      </c>
      <c r="BA6" s="189">
        <v>1105.2241908507219</v>
      </c>
      <c r="BB6" s="189">
        <v>1096.6157766544436</v>
      </c>
      <c r="BC6" s="189">
        <v>1108.8309803682421</v>
      </c>
      <c r="BD6" s="189">
        <v>1152.4374561049308</v>
      </c>
      <c r="BE6" s="189">
        <v>1209.5433422533049</v>
      </c>
      <c r="BF6" s="189">
        <v>1277.7329426605581</v>
      </c>
      <c r="BG6" s="189">
        <v>1329.2872988587678</v>
      </c>
      <c r="BH6" s="189">
        <v>1354.8120091257556</v>
      </c>
      <c r="BI6" s="238">
        <v>1376.1060775033591</v>
      </c>
      <c r="BJ6" s="189">
        <v>1395.1110872524871</v>
      </c>
      <c r="BK6" s="189">
        <v>1371.7761886737912</v>
      </c>
      <c r="BL6" s="189">
        <v>1382.6861065871003</v>
      </c>
      <c r="BM6" s="238">
        <v>1396.3916732868481</v>
      </c>
    </row>
    <row r="7" spans="1:65" s="196" customFormat="1" ht="17.100000000000001" customHeight="1" x14ac:dyDescent="0.2">
      <c r="B7" s="201" t="s">
        <v>170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189">
        <v>15004.473214290627</v>
      </c>
      <c r="O7" s="189">
        <v>15872.855636430268</v>
      </c>
      <c r="P7" s="189">
        <v>13952.855295057892</v>
      </c>
      <c r="Q7" s="189">
        <v>13614.890051821858</v>
      </c>
      <c r="R7" s="189">
        <v>22752.726431720585</v>
      </c>
      <c r="S7" s="189">
        <v>11998.748985739468</v>
      </c>
      <c r="T7" s="189">
        <v>13817.594145448356</v>
      </c>
      <c r="U7" s="189">
        <v>14754.886715186813</v>
      </c>
      <c r="V7" s="189">
        <v>15996.700460035145</v>
      </c>
      <c r="W7" s="189">
        <v>18504.864117433699</v>
      </c>
      <c r="X7" s="189">
        <v>15132.153602567616</v>
      </c>
      <c r="Y7" s="189">
        <v>13637.699694112793</v>
      </c>
      <c r="Z7" s="189">
        <v>10580.505687670709</v>
      </c>
      <c r="AA7" s="189">
        <v>12448.643416254647</v>
      </c>
      <c r="AB7" s="189">
        <v>15874.902480845476</v>
      </c>
      <c r="AC7" s="189">
        <v>25910.60023784051</v>
      </c>
      <c r="AD7" s="189">
        <v>17222.896944468277</v>
      </c>
      <c r="AE7" s="189">
        <v>17691.490772078902</v>
      </c>
      <c r="AF7" s="189">
        <v>17660.971035354771</v>
      </c>
      <c r="AG7" s="189">
        <v>19562.655598460009</v>
      </c>
      <c r="AH7" s="189">
        <v>18017.470824647302</v>
      </c>
      <c r="AI7" s="189">
        <v>16576.775838325273</v>
      </c>
      <c r="AJ7" s="189">
        <v>22337.664441728084</v>
      </c>
      <c r="AK7" s="189">
        <v>16069.383716641838</v>
      </c>
      <c r="AL7" s="189">
        <v>18033.544857499724</v>
      </c>
      <c r="AM7" s="189">
        <v>18655.80520411631</v>
      </c>
      <c r="AN7" s="189">
        <v>17734.64485307705</v>
      </c>
      <c r="AO7" s="189">
        <v>18243.752710127999</v>
      </c>
      <c r="AP7" s="189">
        <v>20139.259753503149</v>
      </c>
      <c r="AQ7" s="189">
        <v>19125.625854413098</v>
      </c>
      <c r="AR7" s="189">
        <v>19383.977933482871</v>
      </c>
      <c r="AS7" s="189">
        <v>20419.635990077189</v>
      </c>
      <c r="AT7" s="189">
        <v>20783.377344705761</v>
      </c>
      <c r="AU7" s="189">
        <v>20987.333564787634</v>
      </c>
      <c r="AV7" s="189">
        <v>20574.370725754656</v>
      </c>
      <c r="AW7" s="189">
        <v>21869.940681291555</v>
      </c>
      <c r="AX7" s="189">
        <v>23596.628725614519</v>
      </c>
      <c r="AY7" s="189">
        <v>23309.941202942882</v>
      </c>
      <c r="AZ7" s="189">
        <v>20355.68510794684</v>
      </c>
      <c r="BA7" s="189">
        <v>19612.578208724452</v>
      </c>
      <c r="BB7" s="189">
        <v>23626.034355587832</v>
      </c>
      <c r="BC7" s="189">
        <v>23734.233428421579</v>
      </c>
      <c r="BD7" s="189">
        <v>21965.96772003363</v>
      </c>
      <c r="BE7" s="189">
        <v>23176.515445599431</v>
      </c>
      <c r="BF7" s="189">
        <v>23676.780925329131</v>
      </c>
      <c r="BG7" s="189">
        <v>24043.831778511656</v>
      </c>
      <c r="BH7" s="189">
        <v>23341.249500889109</v>
      </c>
      <c r="BI7" s="238">
        <v>25051.664638889386</v>
      </c>
      <c r="BJ7" s="189">
        <v>26599.746249154883</v>
      </c>
      <c r="BK7" s="189">
        <v>25874.058071498726</v>
      </c>
      <c r="BL7" s="189">
        <v>24127.088903498949</v>
      </c>
      <c r="BM7" s="238">
        <v>23888.852216876458</v>
      </c>
    </row>
    <row r="8" spans="1:65" s="197" customFormat="1" ht="17.100000000000001" customHeight="1" x14ac:dyDescent="0.2">
      <c r="B8" s="198" t="s">
        <v>171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>
        <v>5338.8606988565107</v>
      </c>
      <c r="O8" s="200">
        <v>5232.8799473459139</v>
      </c>
      <c r="P8" s="200">
        <v>5101.3597552603214</v>
      </c>
      <c r="Q8" s="200">
        <v>5281.8326660025541</v>
      </c>
      <c r="R8" s="200">
        <v>5065.4792573159439</v>
      </c>
      <c r="S8" s="200">
        <v>4944.6133821190951</v>
      </c>
      <c r="T8" s="200">
        <v>4983.857742939439</v>
      </c>
      <c r="U8" s="200">
        <v>6589.7020717427386</v>
      </c>
      <c r="V8" s="200">
        <v>6795.6665780855319</v>
      </c>
      <c r="W8" s="200">
        <v>6107.0165242312851</v>
      </c>
      <c r="X8" s="200">
        <v>5721.3251885420677</v>
      </c>
      <c r="Y8" s="200">
        <v>5842.3459018535632</v>
      </c>
      <c r="Z8" s="200">
        <v>6234.3033950133786</v>
      </c>
      <c r="AA8" s="200">
        <v>6074.2120435550423</v>
      </c>
      <c r="AB8" s="200">
        <v>5587.1636285714067</v>
      </c>
      <c r="AC8" s="200">
        <v>5868.1852610474207</v>
      </c>
      <c r="AD8" s="200">
        <v>5603.5992828142562</v>
      </c>
      <c r="AE8" s="200">
        <v>5965.1259336660414</v>
      </c>
      <c r="AF8" s="200">
        <v>5686.8934500494797</v>
      </c>
      <c r="AG8" s="200">
        <v>6339.7836466211302</v>
      </c>
      <c r="AH8" s="200">
        <v>6506.7440454176549</v>
      </c>
      <c r="AI8" s="200">
        <v>6714.6830134553584</v>
      </c>
      <c r="AJ8" s="200">
        <v>6280.8240408939009</v>
      </c>
      <c r="AK8" s="200">
        <v>6093.2743373458206</v>
      </c>
      <c r="AL8" s="200">
        <v>6395.6725695568539</v>
      </c>
      <c r="AM8" s="200">
        <v>6857.9762950855193</v>
      </c>
      <c r="AN8" s="200">
        <v>6318.6100533288563</v>
      </c>
      <c r="AO8" s="200">
        <v>6528.9591924830993</v>
      </c>
      <c r="AP8" s="200">
        <v>7183.9046783676131</v>
      </c>
      <c r="AQ8" s="200">
        <v>7297.6523911326813</v>
      </c>
      <c r="AR8" s="200">
        <v>7060.1329834133776</v>
      </c>
      <c r="AS8" s="200">
        <v>7108.7422630125584</v>
      </c>
      <c r="AT8" s="200">
        <v>7676.0507296924134</v>
      </c>
      <c r="AU8" s="200">
        <v>7829.1318259963218</v>
      </c>
      <c r="AV8" s="200">
        <v>7691.4709251210716</v>
      </c>
      <c r="AW8" s="200">
        <v>8231.2112756095521</v>
      </c>
      <c r="AX8" s="200">
        <v>7982.2338389670131</v>
      </c>
      <c r="AY8" s="200">
        <v>8100.2817220495499</v>
      </c>
      <c r="AZ8" s="200">
        <v>8239.5470928719315</v>
      </c>
      <c r="BA8" s="200">
        <v>7082.780805305194</v>
      </c>
      <c r="BB8" s="200">
        <v>7136.3357453536646</v>
      </c>
      <c r="BC8" s="200">
        <v>8643.1500119120501</v>
      </c>
      <c r="BD8" s="200">
        <v>8524.0308535213462</v>
      </c>
      <c r="BE8" s="200">
        <v>8546.8108185083747</v>
      </c>
      <c r="BF8" s="200">
        <v>8716.0615148960187</v>
      </c>
      <c r="BG8" s="200">
        <v>9158.0968686780288</v>
      </c>
      <c r="BH8" s="200">
        <v>8539.3229687176608</v>
      </c>
      <c r="BI8" s="237">
        <v>8834.5513476597753</v>
      </c>
      <c r="BJ8" s="200">
        <v>9228.2297892009319</v>
      </c>
      <c r="BK8" s="200">
        <v>9432.3236078468508</v>
      </c>
      <c r="BL8" s="200">
        <v>9215.6459837298353</v>
      </c>
      <c r="BM8" s="237">
        <v>9685.9511440782462</v>
      </c>
    </row>
    <row r="9" spans="1:65" s="196" customFormat="1" ht="17.100000000000001" customHeight="1" x14ac:dyDescent="0.2">
      <c r="B9" s="201" t="s">
        <v>172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189">
        <v>59.448654240843823</v>
      </c>
      <c r="O9" s="189">
        <v>59.863827492118261</v>
      </c>
      <c r="P9" s="189">
        <v>60.466238752624911</v>
      </c>
      <c r="Q9" s="189">
        <v>61.258785381138914</v>
      </c>
      <c r="R9" s="189">
        <v>62.244395756176743</v>
      </c>
      <c r="S9" s="189">
        <v>62.920929321197605</v>
      </c>
      <c r="T9" s="189">
        <v>63.283495159061637</v>
      </c>
      <c r="U9" s="189">
        <v>63.32714965759687</v>
      </c>
      <c r="V9" s="189">
        <v>63.046896022670516</v>
      </c>
      <c r="W9" s="189">
        <v>63.721009753883813</v>
      </c>
      <c r="X9" s="189">
        <v>65.364412786618288</v>
      </c>
      <c r="Y9" s="189">
        <v>67.99218728313484</v>
      </c>
      <c r="Z9" s="189">
        <v>71.619577111046368</v>
      </c>
      <c r="AA9" s="189">
        <v>74.149541951818136</v>
      </c>
      <c r="AB9" s="189">
        <v>75.564688385333483</v>
      </c>
      <c r="AC9" s="189">
        <v>75.847435476221662</v>
      </c>
      <c r="AD9" s="189">
        <v>74.980013040580374</v>
      </c>
      <c r="AE9" s="189">
        <v>74.8830046537134</v>
      </c>
      <c r="AF9" s="189">
        <v>75.568507772909186</v>
      </c>
      <c r="AG9" s="189">
        <v>77.048749929636045</v>
      </c>
      <c r="AH9" s="189">
        <v>79.336089930513339</v>
      </c>
      <c r="AI9" s="189">
        <v>81.025108541863972</v>
      </c>
      <c r="AJ9" s="189">
        <v>82.106303973502563</v>
      </c>
      <c r="AK9" s="189">
        <v>82.570071944171019</v>
      </c>
      <c r="AL9" s="189">
        <v>82.406704733970017</v>
      </c>
      <c r="AM9" s="189">
        <v>82.390972250618816</v>
      </c>
      <c r="AN9" s="189">
        <v>82.525200588741342</v>
      </c>
      <c r="AO9" s="189">
        <v>82.811740892033598</v>
      </c>
      <c r="AP9" s="189">
        <v>83.25296958472687</v>
      </c>
      <c r="AQ9" s="189">
        <v>83.659713907563258</v>
      </c>
      <c r="AR9" s="189">
        <v>84.03141198483533</v>
      </c>
      <c r="AS9" s="189">
        <v>84.367495848259949</v>
      </c>
      <c r="AT9" s="189">
        <v>84.667391380553923</v>
      </c>
      <c r="AU9" s="189">
        <v>84.977295832921627</v>
      </c>
      <c r="AV9" s="189">
        <v>85.297352592728714</v>
      </c>
      <c r="AW9" s="189">
        <v>85.62770655912081</v>
      </c>
      <c r="AX9" s="189">
        <v>85.968504156895079</v>
      </c>
      <c r="AY9" s="189">
        <v>86.308471591622876</v>
      </c>
      <c r="AZ9" s="189">
        <v>86.647580142550396</v>
      </c>
      <c r="BA9" s="189">
        <v>86.985800744314474</v>
      </c>
      <c r="BB9" s="189">
        <v>87.323103983651293</v>
      </c>
      <c r="BC9" s="189">
        <v>87.662248492694715</v>
      </c>
      <c r="BD9" s="189">
        <v>88.003247665905093</v>
      </c>
      <c r="BE9" s="189">
        <v>88.346115006716815</v>
      </c>
      <c r="BF9" s="189">
        <v>88.690864128438406</v>
      </c>
      <c r="BG9" s="189">
        <v>89.036830023412818</v>
      </c>
      <c r="BH9" s="189">
        <v>89.384015935674881</v>
      </c>
      <c r="BI9" s="238">
        <v>89.732425108223453</v>
      </c>
      <c r="BJ9" s="189">
        <v>90.082060782902857</v>
      </c>
      <c r="BK9" s="189">
        <v>90.433082960377988</v>
      </c>
      <c r="BL9" s="189">
        <v>90.785497326097016</v>
      </c>
      <c r="BM9" s="238">
        <v>91.139309590238653</v>
      </c>
    </row>
    <row r="10" spans="1:65" s="196" customFormat="1" ht="17.100000000000001" customHeight="1" x14ac:dyDescent="0.2">
      <c r="B10" s="201" t="s">
        <v>173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189">
        <v>926.77933674386202</v>
      </c>
      <c r="O10" s="189">
        <v>995.53355968102665</v>
      </c>
      <c r="P10" s="189">
        <v>1035.01165156352</v>
      </c>
      <c r="Q10" s="189">
        <v>1071.9829044584922</v>
      </c>
      <c r="R10" s="189">
        <v>1044.1817802470362</v>
      </c>
      <c r="S10" s="189">
        <v>1013.4687246548399</v>
      </c>
      <c r="T10" s="189">
        <v>986.01065703431129</v>
      </c>
      <c r="U10" s="189">
        <v>1116.3367337380389</v>
      </c>
      <c r="V10" s="189">
        <v>1146.7926084938845</v>
      </c>
      <c r="W10" s="189">
        <v>1164.8703379619562</v>
      </c>
      <c r="X10" s="189">
        <v>1142.0495846568247</v>
      </c>
      <c r="Y10" s="189">
        <v>904.40604074739349</v>
      </c>
      <c r="Z10" s="189">
        <v>1271.0882736148778</v>
      </c>
      <c r="AA10" s="189">
        <v>1207.7486507004892</v>
      </c>
      <c r="AB10" s="189">
        <v>1123.8950315648206</v>
      </c>
      <c r="AC10" s="189">
        <v>1275.7658777042695</v>
      </c>
      <c r="AD10" s="189">
        <v>1197.2295909766399</v>
      </c>
      <c r="AE10" s="189">
        <v>1249.9021154821869</v>
      </c>
      <c r="AF10" s="189">
        <v>1173.3053014799498</v>
      </c>
      <c r="AG10" s="189">
        <v>1365.0806108154636</v>
      </c>
      <c r="AH10" s="189">
        <v>1316.5364586730714</v>
      </c>
      <c r="AI10" s="189">
        <v>1384.0273968344843</v>
      </c>
      <c r="AJ10" s="189">
        <v>1352.3259126545236</v>
      </c>
      <c r="AK10" s="189">
        <v>1284.8698935450734</v>
      </c>
      <c r="AL10" s="189">
        <v>1421.5079494704989</v>
      </c>
      <c r="AM10" s="189">
        <v>1560.3053645141265</v>
      </c>
      <c r="AN10" s="189">
        <v>1455.7504127948516</v>
      </c>
      <c r="AO10" s="189">
        <v>1542.0235066828548</v>
      </c>
      <c r="AP10" s="189">
        <v>1514.0796621011211</v>
      </c>
      <c r="AQ10" s="189">
        <v>1547.0130979731559</v>
      </c>
      <c r="AR10" s="189">
        <v>1638.2658856720595</v>
      </c>
      <c r="AS10" s="189">
        <v>1757.565640337891</v>
      </c>
      <c r="AT10" s="189">
        <v>1735.3354077744564</v>
      </c>
      <c r="AU10" s="189">
        <v>1776.0694097127632</v>
      </c>
      <c r="AV10" s="189">
        <v>1787.2146814848845</v>
      </c>
      <c r="AW10" s="189">
        <v>1930.7730211456071</v>
      </c>
      <c r="AX10" s="189">
        <v>1859.3793129225514</v>
      </c>
      <c r="AY10" s="189">
        <v>1956.1948963685618</v>
      </c>
      <c r="AZ10" s="189">
        <v>1940.3963039990574</v>
      </c>
      <c r="BA10" s="189">
        <v>1821.9001796505772</v>
      </c>
      <c r="BB10" s="189">
        <v>1558.8949829617852</v>
      </c>
      <c r="BC10" s="189">
        <v>1942.2795429442049</v>
      </c>
      <c r="BD10" s="189">
        <v>2020.6877311621765</v>
      </c>
      <c r="BE10" s="189">
        <v>2177.1780870975062</v>
      </c>
      <c r="BF10" s="189">
        <v>2304.4049066156472</v>
      </c>
      <c r="BG10" s="189">
        <v>2188.5331955091488</v>
      </c>
      <c r="BH10" s="189">
        <v>2041.7923827722975</v>
      </c>
      <c r="BI10" s="238">
        <v>2156.238024530553</v>
      </c>
      <c r="BJ10" s="189">
        <v>2229.6122797434768</v>
      </c>
      <c r="BK10" s="189">
        <v>2098.4323581776262</v>
      </c>
      <c r="BL10" s="189">
        <v>2164.3727842736903</v>
      </c>
      <c r="BM10" s="238">
        <v>2207.1606236056145</v>
      </c>
    </row>
    <row r="11" spans="1:65" s="196" customFormat="1" ht="17.100000000000001" customHeight="1" x14ac:dyDescent="0.2">
      <c r="B11" s="201" t="s">
        <v>174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189">
        <v>1446.5753820626621</v>
      </c>
      <c r="O11" s="189">
        <v>1521.0624225533718</v>
      </c>
      <c r="P11" s="189">
        <v>1644.5515330055039</v>
      </c>
      <c r="Q11" s="189">
        <v>1652.316601789634</v>
      </c>
      <c r="R11" s="189">
        <v>1610.4448433963739</v>
      </c>
      <c r="S11" s="189">
        <v>1645.4692768721404</v>
      </c>
      <c r="T11" s="189">
        <v>1596.1312056407105</v>
      </c>
      <c r="U11" s="189">
        <v>1760.3897946034861</v>
      </c>
      <c r="V11" s="189">
        <v>1808.9304602522086</v>
      </c>
      <c r="W11" s="189">
        <v>1987.7799898523913</v>
      </c>
      <c r="X11" s="189">
        <v>1838.938450612088</v>
      </c>
      <c r="Y11" s="189">
        <v>1331.4174720364272</v>
      </c>
      <c r="Z11" s="189">
        <v>1880.8492550908461</v>
      </c>
      <c r="AA11" s="189">
        <v>1971.1469031930098</v>
      </c>
      <c r="AB11" s="189">
        <v>1834.5529233411503</v>
      </c>
      <c r="AC11" s="189">
        <v>1986.5768593561363</v>
      </c>
      <c r="AD11" s="189">
        <v>1868.4076404027442</v>
      </c>
      <c r="AE11" s="189">
        <v>1971.52917303818</v>
      </c>
      <c r="AF11" s="189">
        <v>1837.6208298058184</v>
      </c>
      <c r="AG11" s="189">
        <v>2069.0823558551197</v>
      </c>
      <c r="AH11" s="189">
        <v>2000.1190110472444</v>
      </c>
      <c r="AI11" s="189">
        <v>2172.125636198441</v>
      </c>
      <c r="AJ11" s="189">
        <v>2133.6842327641434</v>
      </c>
      <c r="AK11" s="189">
        <v>2059.3858528804112</v>
      </c>
      <c r="AL11" s="189">
        <v>2300.0555163292174</v>
      </c>
      <c r="AM11" s="189">
        <v>2500.2643008393657</v>
      </c>
      <c r="AN11" s="189">
        <v>2276.4162205188341</v>
      </c>
      <c r="AO11" s="189">
        <v>2300.5565510945844</v>
      </c>
      <c r="AP11" s="189">
        <v>2320.5760541938207</v>
      </c>
      <c r="AQ11" s="189">
        <v>2525.1193366753459</v>
      </c>
      <c r="AR11" s="189">
        <v>2527.9712570908459</v>
      </c>
      <c r="AS11" s="189">
        <v>2723.5434562852301</v>
      </c>
      <c r="AT11" s="189">
        <v>2711.7083802773054</v>
      </c>
      <c r="AU11" s="189">
        <v>2982.8790144508635</v>
      </c>
      <c r="AV11" s="189">
        <v>2942.8011509623366</v>
      </c>
      <c r="AW11" s="189">
        <v>3099.9851344204744</v>
      </c>
      <c r="AX11" s="189">
        <v>2905.3096268579616</v>
      </c>
      <c r="AY11" s="189">
        <v>3070.7752121769804</v>
      </c>
      <c r="AZ11" s="189">
        <v>3166.3047259001082</v>
      </c>
      <c r="BA11" s="189">
        <v>2973.3725378357244</v>
      </c>
      <c r="BB11" s="189">
        <v>2528.9147029225192</v>
      </c>
      <c r="BC11" s="189">
        <v>3296.6406469542098</v>
      </c>
      <c r="BD11" s="189">
        <v>3413.6804250150794</v>
      </c>
      <c r="BE11" s="189">
        <v>3476.4076499115777</v>
      </c>
      <c r="BF11" s="189">
        <v>3267.0149424547963</v>
      </c>
      <c r="BG11" s="189">
        <v>3208.5494705992955</v>
      </c>
      <c r="BH11" s="189">
        <v>3063.6297624473509</v>
      </c>
      <c r="BI11" s="238">
        <v>3262.4068474862493</v>
      </c>
      <c r="BJ11" s="189">
        <v>3372.2839514179495</v>
      </c>
      <c r="BK11" s="189">
        <v>3336.0372060626655</v>
      </c>
      <c r="BL11" s="189">
        <v>3422.6778676169647</v>
      </c>
      <c r="BM11" s="238">
        <v>3700.5418268769204</v>
      </c>
    </row>
    <row r="12" spans="1:65" s="196" customFormat="1" ht="17.100000000000001" customHeight="1" x14ac:dyDescent="0.2">
      <c r="B12" s="201" t="s">
        <v>175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189">
        <v>496.39239904110957</v>
      </c>
      <c r="O12" s="189">
        <v>543.22737853747719</v>
      </c>
      <c r="P12" s="189">
        <v>550.14173561082464</v>
      </c>
      <c r="Q12" s="189">
        <v>619.573171458753</v>
      </c>
      <c r="R12" s="189">
        <v>540.83038506361265</v>
      </c>
      <c r="S12" s="189">
        <v>496.80019660574925</v>
      </c>
      <c r="T12" s="189">
        <v>416.04038588594136</v>
      </c>
      <c r="U12" s="189">
        <v>689.59514366133112</v>
      </c>
      <c r="V12" s="189">
        <v>610.09764231554357</v>
      </c>
      <c r="W12" s="189">
        <v>570.29606897117719</v>
      </c>
      <c r="X12" s="189">
        <v>530.04529877568177</v>
      </c>
      <c r="Y12" s="189">
        <v>689.01038826719002</v>
      </c>
      <c r="Z12" s="189">
        <v>588.79709727031207</v>
      </c>
      <c r="AA12" s="189">
        <v>590.66577806485134</v>
      </c>
      <c r="AB12" s="189">
        <v>540.83245060951401</v>
      </c>
      <c r="AC12" s="189">
        <v>634.79247366611889</v>
      </c>
      <c r="AD12" s="189">
        <v>472.68709335490206</v>
      </c>
      <c r="AE12" s="189">
        <v>444.61809730874859</v>
      </c>
      <c r="AF12" s="189">
        <v>523.06227421503218</v>
      </c>
      <c r="AG12" s="189">
        <v>566.76549929232567</v>
      </c>
      <c r="AH12" s="189">
        <v>578.75651386382117</v>
      </c>
      <c r="AI12" s="189">
        <v>528.51027484852909</v>
      </c>
      <c r="AJ12" s="189">
        <v>484.2999351285207</v>
      </c>
      <c r="AK12" s="189">
        <v>467.67092663860365</v>
      </c>
      <c r="AL12" s="189">
        <v>467.4828812902353</v>
      </c>
      <c r="AM12" s="189">
        <v>541.9800832253103</v>
      </c>
      <c r="AN12" s="189">
        <v>439.50888941308432</v>
      </c>
      <c r="AO12" s="189">
        <v>431.41907901367125</v>
      </c>
      <c r="AP12" s="189">
        <v>648.65979082633623</v>
      </c>
      <c r="AQ12" s="189">
        <v>660.16716313309814</v>
      </c>
      <c r="AR12" s="189">
        <v>587.38990108800078</v>
      </c>
      <c r="AS12" s="189">
        <v>613.26712165619983</v>
      </c>
      <c r="AT12" s="189">
        <v>590.40121294529263</v>
      </c>
      <c r="AU12" s="189">
        <v>563.92218250516248</v>
      </c>
      <c r="AV12" s="189">
        <v>502.05941242419766</v>
      </c>
      <c r="AW12" s="189">
        <v>554.28271399578455</v>
      </c>
      <c r="AX12" s="189">
        <v>540.18137054289684</v>
      </c>
      <c r="AY12" s="189">
        <v>468.52423137677829</v>
      </c>
      <c r="AZ12" s="189">
        <v>452.90153963803374</v>
      </c>
      <c r="BA12" s="189">
        <v>208.53473197360694</v>
      </c>
      <c r="BB12" s="189">
        <v>490.83281619980141</v>
      </c>
      <c r="BC12" s="189">
        <v>457.03678274067539</v>
      </c>
      <c r="BD12" s="189">
        <v>561.6089871772507</v>
      </c>
      <c r="BE12" s="189">
        <v>510.95591519863632</v>
      </c>
      <c r="BF12" s="189">
        <v>500.18687698898992</v>
      </c>
      <c r="BG12" s="189">
        <v>549.65238979559126</v>
      </c>
      <c r="BH12" s="189">
        <v>503.58423983495732</v>
      </c>
      <c r="BI12" s="238">
        <v>610.48435769769617</v>
      </c>
      <c r="BJ12" s="189">
        <v>657.13862999665002</v>
      </c>
      <c r="BK12" s="189">
        <v>623.83786831829002</v>
      </c>
      <c r="BL12" s="189">
        <v>769.35942001085664</v>
      </c>
      <c r="BM12" s="238">
        <v>785.10487795707411</v>
      </c>
    </row>
    <row r="13" spans="1:65" s="196" customFormat="1" ht="17.100000000000001" customHeight="1" x14ac:dyDescent="0.2">
      <c r="B13" s="201" t="s">
        <v>176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189">
        <v>123.10547400039538</v>
      </c>
      <c r="O13" s="189">
        <v>187.89281948533522</v>
      </c>
      <c r="P13" s="189">
        <v>267.94803352302739</v>
      </c>
      <c r="Q13" s="189">
        <v>182.23809263484515</v>
      </c>
      <c r="R13" s="189">
        <v>238.24619384401404</v>
      </c>
      <c r="S13" s="189">
        <v>141.86388165736264</v>
      </c>
      <c r="T13" s="189">
        <v>195.99431064785037</v>
      </c>
      <c r="U13" s="189">
        <v>167.88558138857809</v>
      </c>
      <c r="V13" s="189">
        <v>186.25824281750604</v>
      </c>
      <c r="W13" s="189">
        <v>173.49735541879636</v>
      </c>
      <c r="X13" s="189">
        <v>156.59469790031326</v>
      </c>
      <c r="Y13" s="189">
        <v>159.99969248995993</v>
      </c>
      <c r="Z13" s="189">
        <v>253.77249769286246</v>
      </c>
      <c r="AA13" s="189">
        <v>135.92860835799098</v>
      </c>
      <c r="AB13" s="189">
        <v>142.76558395529091</v>
      </c>
      <c r="AC13" s="189">
        <v>173.35850116666674</v>
      </c>
      <c r="AD13" s="189">
        <v>118.29890497554085</v>
      </c>
      <c r="AE13" s="189">
        <v>109.95919071217502</v>
      </c>
      <c r="AF13" s="189">
        <v>130.09553435383128</v>
      </c>
      <c r="AG13" s="189">
        <v>114.77753252254729</v>
      </c>
      <c r="AH13" s="189">
        <v>184.9548084803707</v>
      </c>
      <c r="AI13" s="189">
        <v>117.29187392838304</v>
      </c>
      <c r="AJ13" s="189">
        <v>202.87577826917297</v>
      </c>
      <c r="AK13" s="189">
        <v>173.85133083182686</v>
      </c>
      <c r="AL13" s="189">
        <v>47.130632181488998</v>
      </c>
      <c r="AM13" s="189">
        <v>178.07949265167326</v>
      </c>
      <c r="AN13" s="189">
        <v>352.88132950826042</v>
      </c>
      <c r="AO13" s="189">
        <v>167.94081705634463</v>
      </c>
      <c r="AP13" s="189">
        <v>160.27008157803951</v>
      </c>
      <c r="AQ13" s="189">
        <v>180.92100962161925</v>
      </c>
      <c r="AR13" s="189">
        <v>135.48343107277762</v>
      </c>
      <c r="AS13" s="189">
        <v>101.26902397352509</v>
      </c>
      <c r="AT13" s="189">
        <v>129.47564629068862</v>
      </c>
      <c r="AU13" s="189">
        <v>141.41007107112745</v>
      </c>
      <c r="AV13" s="189">
        <v>175.99883735331932</v>
      </c>
      <c r="AW13" s="189">
        <v>150.75958930334076</v>
      </c>
      <c r="AX13" s="189">
        <v>128.1719841540214</v>
      </c>
      <c r="AY13" s="189">
        <v>121.00725492561899</v>
      </c>
      <c r="AZ13" s="189">
        <v>121.7451356013315</v>
      </c>
      <c r="BA13" s="189">
        <v>124.42108313852559</v>
      </c>
      <c r="BB13" s="189">
        <v>102.21371571934642</v>
      </c>
      <c r="BC13" s="189">
        <v>130.06011285205068</v>
      </c>
      <c r="BD13" s="189">
        <v>106.5193283495982</v>
      </c>
      <c r="BE13" s="189">
        <v>123.50842456235286</v>
      </c>
      <c r="BF13" s="189">
        <v>89.302091571144729</v>
      </c>
      <c r="BG13" s="189">
        <v>134.08102795786854</v>
      </c>
      <c r="BH13" s="189">
        <v>115.73742331323218</v>
      </c>
      <c r="BI13" s="238">
        <v>161.85699859687372</v>
      </c>
      <c r="BJ13" s="189">
        <v>121.03009512645654</v>
      </c>
      <c r="BK13" s="189">
        <v>121.48220913510937</v>
      </c>
      <c r="BL13" s="189">
        <v>158.10125640542481</v>
      </c>
      <c r="BM13" s="238">
        <v>130.46590070201623</v>
      </c>
    </row>
    <row r="14" spans="1:65" s="196" customFormat="1" ht="17.100000000000001" customHeight="1" x14ac:dyDescent="0.2">
      <c r="B14" s="201" t="s">
        <v>177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189">
        <v>1617.5046375097945</v>
      </c>
      <c r="O14" s="189">
        <v>1373.5005211826438</v>
      </c>
      <c r="P14" s="189">
        <v>1168.9265083214189</v>
      </c>
      <c r="Q14" s="189">
        <v>1313.4841041280783</v>
      </c>
      <c r="R14" s="189">
        <v>1169.1903240440643</v>
      </c>
      <c r="S14" s="189">
        <v>1140.7907334269034</v>
      </c>
      <c r="T14" s="189">
        <v>1145.467083238947</v>
      </c>
      <c r="U14" s="189">
        <v>2205.3404688716055</v>
      </c>
      <c r="V14" s="189">
        <v>2406.4664408149138</v>
      </c>
      <c r="W14" s="189">
        <v>1620.2442803022716</v>
      </c>
      <c r="X14" s="189">
        <v>1550.3552854526927</v>
      </c>
      <c r="Y14" s="189">
        <v>2074.5931393217979</v>
      </c>
      <c r="Z14" s="189">
        <v>1633.5249397181249</v>
      </c>
      <c r="AA14" s="189">
        <v>1547.1815195169713</v>
      </c>
      <c r="AB14" s="189">
        <v>1236.9095478926656</v>
      </c>
      <c r="AC14" s="189">
        <v>1090.4103100042375</v>
      </c>
      <c r="AD14" s="189">
        <v>1311.7932389102916</v>
      </c>
      <c r="AE14" s="189">
        <v>1544.309559815581</v>
      </c>
      <c r="AF14" s="189">
        <v>1285.6485408330977</v>
      </c>
      <c r="AG14" s="189">
        <v>1528.5834623918092</v>
      </c>
      <c r="AH14" s="189">
        <v>1696.138266988547</v>
      </c>
      <c r="AI14" s="189">
        <v>1711.522996437061</v>
      </c>
      <c r="AJ14" s="189">
        <v>1395.539998253377</v>
      </c>
      <c r="AK14" s="189">
        <v>1472.1681708672656</v>
      </c>
      <c r="AL14" s="189">
        <v>1485.3355375938959</v>
      </c>
      <c r="AM14" s="189">
        <v>1460.2310230798964</v>
      </c>
      <c r="AN14" s="189">
        <v>1195.6421971248683</v>
      </c>
      <c r="AO14" s="189">
        <v>1559.7612594465797</v>
      </c>
      <c r="AP14" s="189">
        <v>1890.6410133887675</v>
      </c>
      <c r="AQ14" s="189">
        <v>1724.4304136704698</v>
      </c>
      <c r="AR14" s="189">
        <v>1521.8356966381066</v>
      </c>
      <c r="AS14" s="189">
        <v>1262.2551466252448</v>
      </c>
      <c r="AT14" s="189">
        <v>1854.5505856901689</v>
      </c>
      <c r="AU14" s="189">
        <v>1765.1329720812857</v>
      </c>
      <c r="AV14" s="189">
        <v>1601.0850535384191</v>
      </c>
      <c r="AW14" s="189">
        <v>1835.283229396284</v>
      </c>
      <c r="AX14" s="189">
        <v>1856.7572402122162</v>
      </c>
      <c r="AY14" s="189">
        <v>1766.9815975394142</v>
      </c>
      <c r="AZ14" s="189">
        <v>1876.0746241030913</v>
      </c>
      <c r="BA14" s="189">
        <v>1347.1212800510984</v>
      </c>
      <c r="BB14" s="189">
        <v>1743.1084020059648</v>
      </c>
      <c r="BC14" s="189">
        <v>2067.9364938909594</v>
      </c>
      <c r="BD14" s="189">
        <v>1713.5823181901892</v>
      </c>
      <c r="BE14" s="189">
        <v>1598.1390510549109</v>
      </c>
      <c r="BF14" s="189">
        <v>1783.9196179428941</v>
      </c>
      <c r="BG14" s="189">
        <v>2195.2868916722318</v>
      </c>
      <c r="BH14" s="189">
        <v>2036.0692955042291</v>
      </c>
      <c r="BI14" s="238">
        <v>1847.2938356983395</v>
      </c>
      <c r="BJ14" s="189">
        <v>1985.3062936964477</v>
      </c>
      <c r="BK14" s="189">
        <v>2345.9903211637575</v>
      </c>
      <c r="BL14" s="189">
        <v>1690.4955127850556</v>
      </c>
      <c r="BM14" s="238">
        <v>1758.7156498649283</v>
      </c>
    </row>
    <row r="15" spans="1:65" s="196" customFormat="1" ht="17.100000000000001" customHeight="1" x14ac:dyDescent="0.2">
      <c r="B15" s="203" t="s">
        <v>178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189">
        <v>669.05481525784307</v>
      </c>
      <c r="O15" s="189">
        <v>551.79941841394168</v>
      </c>
      <c r="P15" s="189">
        <v>374.31405448340263</v>
      </c>
      <c r="Q15" s="189">
        <v>380.97900615161188</v>
      </c>
      <c r="R15" s="189">
        <v>400.34133496466626</v>
      </c>
      <c r="S15" s="189">
        <v>443.29963958090195</v>
      </c>
      <c r="T15" s="189">
        <v>580.93060533261757</v>
      </c>
      <c r="U15" s="189">
        <v>586.82719982210256</v>
      </c>
      <c r="V15" s="189">
        <v>574.07428736880502</v>
      </c>
      <c r="W15" s="189">
        <v>526.60748197080864</v>
      </c>
      <c r="X15" s="189">
        <v>437.97745835784895</v>
      </c>
      <c r="Y15" s="189">
        <v>614.9269817076605</v>
      </c>
      <c r="Z15" s="189">
        <v>534.65175451530911</v>
      </c>
      <c r="AA15" s="189">
        <v>547.39104176991202</v>
      </c>
      <c r="AB15" s="189">
        <v>632.6434028226322</v>
      </c>
      <c r="AC15" s="189">
        <v>631.43380367376983</v>
      </c>
      <c r="AD15" s="189">
        <v>560.20280115355661</v>
      </c>
      <c r="AE15" s="189">
        <v>569.92479265545751</v>
      </c>
      <c r="AF15" s="189">
        <v>661.59246158884207</v>
      </c>
      <c r="AG15" s="189">
        <v>618.44543581422909</v>
      </c>
      <c r="AH15" s="189">
        <v>650.9028964340871</v>
      </c>
      <c r="AI15" s="189">
        <v>720.17972666659614</v>
      </c>
      <c r="AJ15" s="189">
        <v>629.99187985066089</v>
      </c>
      <c r="AK15" s="189">
        <v>552.75809063846793</v>
      </c>
      <c r="AL15" s="189">
        <v>591.75334795754748</v>
      </c>
      <c r="AM15" s="189">
        <v>534.7250585245273</v>
      </c>
      <c r="AN15" s="189">
        <v>515.88580338021745</v>
      </c>
      <c r="AO15" s="189">
        <v>444.44623829703022</v>
      </c>
      <c r="AP15" s="189">
        <v>566.42510669480112</v>
      </c>
      <c r="AQ15" s="189">
        <v>576.34165615142854</v>
      </c>
      <c r="AR15" s="189">
        <v>565.15539986675162</v>
      </c>
      <c r="AS15" s="189">
        <v>566.47437828620821</v>
      </c>
      <c r="AT15" s="189">
        <v>569.9121053339469</v>
      </c>
      <c r="AU15" s="189">
        <v>514.74088034219733</v>
      </c>
      <c r="AV15" s="189">
        <v>597.01443676518602</v>
      </c>
      <c r="AW15" s="189">
        <v>574.49988078894228</v>
      </c>
      <c r="AX15" s="189">
        <v>606.46580012047093</v>
      </c>
      <c r="AY15" s="189">
        <v>630.4900580705737</v>
      </c>
      <c r="AZ15" s="189">
        <v>595.47718348775913</v>
      </c>
      <c r="BA15" s="189">
        <v>520.4451919113485</v>
      </c>
      <c r="BB15" s="189">
        <v>625.04802156059634</v>
      </c>
      <c r="BC15" s="189">
        <v>661.53418403725595</v>
      </c>
      <c r="BD15" s="189">
        <v>619.94881596114726</v>
      </c>
      <c r="BE15" s="189">
        <v>572.2755756766735</v>
      </c>
      <c r="BF15" s="189">
        <v>682.54221519410692</v>
      </c>
      <c r="BG15" s="189">
        <v>792.95706312048071</v>
      </c>
      <c r="BH15" s="189">
        <v>689.12584890991798</v>
      </c>
      <c r="BI15" s="238">
        <v>706.53885854184</v>
      </c>
      <c r="BJ15" s="189">
        <v>772.77647843704824</v>
      </c>
      <c r="BK15" s="189">
        <v>816.1105620290233</v>
      </c>
      <c r="BL15" s="189">
        <v>919.85364531174605</v>
      </c>
      <c r="BM15" s="238">
        <v>1012.8229554814557</v>
      </c>
    </row>
    <row r="16" spans="1:65" s="197" customFormat="1" ht="17.100000000000001" customHeight="1" x14ac:dyDescent="0.2">
      <c r="B16" s="198" t="s">
        <v>179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200">
        <v>92.306629406960525</v>
      </c>
      <c r="O16" s="200">
        <v>95.12313400300836</v>
      </c>
      <c r="P16" s="200">
        <v>98.314250732746657</v>
      </c>
      <c r="Q16" s="200">
        <v>96.227371440762226</v>
      </c>
      <c r="R16" s="200">
        <v>98.888677591720224</v>
      </c>
      <c r="S16" s="200">
        <v>104.02942866056969</v>
      </c>
      <c r="T16" s="200">
        <v>100.38318727036042</v>
      </c>
      <c r="U16" s="200">
        <v>104.65820288724122</v>
      </c>
      <c r="V16" s="200">
        <v>108.44486445349231</v>
      </c>
      <c r="W16" s="200">
        <v>115.54115771677688</v>
      </c>
      <c r="X16" s="200">
        <v>122.78425170675025</v>
      </c>
      <c r="Y16" s="200">
        <v>127.46912059755687</v>
      </c>
      <c r="Z16" s="200">
        <v>132.42494592380393</v>
      </c>
      <c r="AA16" s="200">
        <v>137.67060707905344</v>
      </c>
      <c r="AB16" s="200">
        <v>137.00509852202907</v>
      </c>
      <c r="AC16" s="200">
        <v>138.39746656278811</v>
      </c>
      <c r="AD16" s="200">
        <v>140.52719231447833</v>
      </c>
      <c r="AE16" s="200">
        <v>141.48652870099116</v>
      </c>
      <c r="AF16" s="200">
        <v>140.66281741058168</v>
      </c>
      <c r="AG16" s="200">
        <v>140.57521652735042</v>
      </c>
      <c r="AH16" s="200">
        <v>140.42292701758862</v>
      </c>
      <c r="AI16" s="200">
        <v>140.3793747459834</v>
      </c>
      <c r="AJ16" s="200">
        <v>140.21957133378282</v>
      </c>
      <c r="AK16" s="200">
        <v>143.65863076584907</v>
      </c>
      <c r="AL16" s="200">
        <v>146.98051325367439</v>
      </c>
      <c r="AM16" s="200">
        <v>151.18023258203417</v>
      </c>
      <c r="AN16" s="200">
        <v>154.31745043241625</v>
      </c>
      <c r="AO16" s="200">
        <v>156.98060766325634</v>
      </c>
      <c r="AP16" s="200">
        <v>161.74104016701622</v>
      </c>
      <c r="AQ16" s="200">
        <v>163.63489221583004</v>
      </c>
      <c r="AR16" s="200">
        <v>168.09336124001629</v>
      </c>
      <c r="AS16" s="200">
        <v>170.78355779290797</v>
      </c>
      <c r="AT16" s="200">
        <v>176.79497609913477</v>
      </c>
      <c r="AU16" s="200">
        <v>180.08273478648169</v>
      </c>
      <c r="AV16" s="200">
        <v>182.87764796753925</v>
      </c>
      <c r="AW16" s="200">
        <v>187.61375031828692</v>
      </c>
      <c r="AX16" s="200">
        <v>193.38320398419287</v>
      </c>
      <c r="AY16" s="200">
        <v>197.56697958464844</v>
      </c>
      <c r="AZ16" s="200">
        <v>202.02641751025723</v>
      </c>
      <c r="BA16" s="200">
        <v>204.43784450515162</v>
      </c>
      <c r="BB16" s="200">
        <v>204.75232538422895</v>
      </c>
      <c r="BC16" s="200">
        <v>210.96493048836379</v>
      </c>
      <c r="BD16" s="200">
        <v>222.04504741045827</v>
      </c>
      <c r="BE16" s="200">
        <v>237.45302325430225</v>
      </c>
      <c r="BF16" s="200">
        <v>232.54776459235924</v>
      </c>
      <c r="BG16" s="200">
        <v>237.16615367209201</v>
      </c>
      <c r="BH16" s="200">
        <v>243.15979045471587</v>
      </c>
      <c r="BI16" s="237">
        <v>249.32626343062978</v>
      </c>
      <c r="BJ16" s="200">
        <v>264.94131442671562</v>
      </c>
      <c r="BK16" s="200">
        <v>262.13928550568079</v>
      </c>
      <c r="BL16" s="200">
        <v>269.77154943514546</v>
      </c>
      <c r="BM16" s="237">
        <v>263.82413033911979</v>
      </c>
    </row>
    <row r="17" spans="1:66" s="197" customFormat="1" ht="17.100000000000001" customHeight="1" x14ac:dyDescent="0.2">
      <c r="B17" s="198" t="s">
        <v>180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0">
        <v>-2837.5638431285497</v>
      </c>
      <c r="O17" s="200">
        <v>-2610.1195960960049</v>
      </c>
      <c r="P17" s="200">
        <v>-3031.845155813719</v>
      </c>
      <c r="Q17" s="200">
        <v>-2503.7001887877504</v>
      </c>
      <c r="R17" s="200">
        <v>-2945.8163653726615</v>
      </c>
      <c r="S17" s="200">
        <v>-2727.8439857981507</v>
      </c>
      <c r="T17" s="200">
        <v>-2608.1614805561271</v>
      </c>
      <c r="U17" s="200">
        <v>-2561.1242492637534</v>
      </c>
      <c r="V17" s="200">
        <v>-2236.7427361381797</v>
      </c>
      <c r="W17" s="200">
        <v>-2210.5487462930259</v>
      </c>
      <c r="X17" s="200">
        <v>-2063.7689487508223</v>
      </c>
      <c r="Y17" s="200">
        <v>-3213.7094606951678</v>
      </c>
      <c r="Z17" s="200">
        <v>-2009.5060049364201</v>
      </c>
      <c r="AA17" s="200">
        <v>-1383.7029275939299</v>
      </c>
      <c r="AB17" s="200">
        <v>-1818.2776478823689</v>
      </c>
      <c r="AC17" s="200">
        <v>-2478.6655555908328</v>
      </c>
      <c r="AD17" s="200">
        <v>-2697.4244298326489</v>
      </c>
      <c r="AE17" s="200">
        <v>-2104.1191314134585</v>
      </c>
      <c r="AF17" s="200">
        <v>-2207.8749138766889</v>
      </c>
      <c r="AG17" s="200">
        <v>-2284.9471413501005</v>
      </c>
      <c r="AH17" s="200">
        <v>-2460.3648700153044</v>
      </c>
      <c r="AI17" s="200">
        <v>-2760.3254577386069</v>
      </c>
      <c r="AJ17" s="200">
        <v>-1246.9046478980845</v>
      </c>
      <c r="AK17" s="200">
        <v>-1301.7364147822627</v>
      </c>
      <c r="AL17" s="200">
        <v>-1239.3096685167839</v>
      </c>
      <c r="AM17" s="200">
        <v>-753.41667464599323</v>
      </c>
      <c r="AN17" s="200">
        <v>-576.37640881044445</v>
      </c>
      <c r="AO17" s="200">
        <v>-1245.0873293380528</v>
      </c>
      <c r="AP17" s="200">
        <v>151.88336287310904</v>
      </c>
      <c r="AQ17" s="200">
        <v>-332.26768431051642</v>
      </c>
      <c r="AR17" s="200">
        <v>-1731.4306751473823</v>
      </c>
      <c r="AS17" s="200">
        <v>-2041.4870173215686</v>
      </c>
      <c r="AT17" s="200">
        <v>-1776.3118361386378</v>
      </c>
      <c r="AU17" s="200">
        <v>-2031.0948063017577</v>
      </c>
      <c r="AV17" s="200">
        <v>100.57006228683258</v>
      </c>
      <c r="AW17" s="200">
        <v>-1076.5453315885006</v>
      </c>
      <c r="AX17" s="200">
        <v>-1034.8467394195641</v>
      </c>
      <c r="AY17" s="200">
        <v>-930.11941544585534</v>
      </c>
      <c r="AZ17" s="200">
        <v>-1490.3818449712635</v>
      </c>
      <c r="BA17" s="200">
        <v>-1681.6968526004734</v>
      </c>
      <c r="BB17" s="200">
        <v>-2051.9253399155577</v>
      </c>
      <c r="BC17" s="200">
        <v>-2871.0403634986551</v>
      </c>
      <c r="BD17" s="200">
        <v>-1508.1350463047565</v>
      </c>
      <c r="BE17" s="200">
        <v>-3471.8781825893129</v>
      </c>
      <c r="BF17" s="200">
        <v>-2762.8534189335924</v>
      </c>
      <c r="BG17" s="200">
        <v>-3622.5140284177132</v>
      </c>
      <c r="BH17" s="200">
        <v>-2955.8195779098942</v>
      </c>
      <c r="BI17" s="237">
        <v>-2424.8676631945345</v>
      </c>
      <c r="BJ17" s="200">
        <v>-2066.9513403920655</v>
      </c>
      <c r="BK17" s="200">
        <v>-2051.4320731902872</v>
      </c>
      <c r="BL17" s="200">
        <v>-3142.1054279394812</v>
      </c>
      <c r="BM17" s="237">
        <v>-2741.1668263278825</v>
      </c>
    </row>
    <row r="18" spans="1:66" s="197" customFormat="1" ht="17.100000000000001" customHeight="1" x14ac:dyDescent="0.2">
      <c r="B18" s="204" t="s">
        <v>181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00">
        <v>2410.2731022083562</v>
      </c>
      <c r="O18" s="200">
        <v>3106.4242423242777</v>
      </c>
      <c r="P18" s="200">
        <v>2768.5391802859053</v>
      </c>
      <c r="Q18" s="200">
        <v>2739.4529156515791</v>
      </c>
      <c r="R18" s="200">
        <v>3184.3539608063138</v>
      </c>
      <c r="S18" s="200">
        <v>2892.8073686711027</v>
      </c>
      <c r="T18" s="200">
        <v>3073.8335068270421</v>
      </c>
      <c r="U18" s="200">
        <v>3211.9250337666504</v>
      </c>
      <c r="V18" s="200">
        <v>3235.8670474577693</v>
      </c>
      <c r="W18" s="200">
        <v>3346.598419228736</v>
      </c>
      <c r="X18" s="200">
        <v>3446.5172350270177</v>
      </c>
      <c r="Y18" s="200">
        <v>3316.8758238162554</v>
      </c>
      <c r="Z18" s="200">
        <v>3317.9522730324679</v>
      </c>
      <c r="AA18" s="200">
        <v>3727.0924571819228</v>
      </c>
      <c r="AB18" s="200">
        <v>3212.9797346096911</v>
      </c>
      <c r="AC18" s="200">
        <v>2961.0579287661358</v>
      </c>
      <c r="AD18" s="200">
        <v>3055.1998737208883</v>
      </c>
      <c r="AE18" s="200">
        <v>3194.6830711002158</v>
      </c>
      <c r="AF18" s="200">
        <v>3299.7042008973376</v>
      </c>
      <c r="AG18" s="200">
        <v>3276.8889715164132</v>
      </c>
      <c r="AH18" s="200">
        <v>3278.0016291312804</v>
      </c>
      <c r="AI18" s="200">
        <v>3184.0436039265687</v>
      </c>
      <c r="AJ18" s="200">
        <v>3474.2609283224174</v>
      </c>
      <c r="AK18" s="200">
        <v>3672.7959623341521</v>
      </c>
      <c r="AL18" s="200">
        <v>4253.3270550709094</v>
      </c>
      <c r="AM18" s="200">
        <v>4655.9545998781014</v>
      </c>
      <c r="AN18" s="200">
        <v>4569.4016247064237</v>
      </c>
      <c r="AO18" s="200">
        <v>4601.6435719282908</v>
      </c>
      <c r="AP18" s="200">
        <v>5926.5855948890767</v>
      </c>
      <c r="AQ18" s="200">
        <v>5851.8646241041461</v>
      </c>
      <c r="AR18" s="200">
        <v>4035.7500444585257</v>
      </c>
      <c r="AS18" s="200">
        <v>3969.2814661021121</v>
      </c>
      <c r="AT18" s="200">
        <v>4419.7154758255574</v>
      </c>
      <c r="AU18" s="200">
        <v>4620.5334386294808</v>
      </c>
      <c r="AV18" s="200">
        <v>6712.6006279817566</v>
      </c>
      <c r="AW18" s="200">
        <v>4884.78238504197</v>
      </c>
      <c r="AX18" s="200">
        <v>5498.2570064788943</v>
      </c>
      <c r="AY18" s="200">
        <v>5748.1224945144131</v>
      </c>
      <c r="AZ18" s="200">
        <v>5610.0449087876987</v>
      </c>
      <c r="BA18" s="200">
        <v>3539.7432172686836</v>
      </c>
      <c r="BB18" s="200">
        <v>5021.7044055747492</v>
      </c>
      <c r="BC18" s="200">
        <v>4753.567312626783</v>
      </c>
      <c r="BD18" s="200">
        <v>5255.3517534556377</v>
      </c>
      <c r="BE18" s="200">
        <v>5413.6157705545647</v>
      </c>
      <c r="BF18" s="200">
        <v>4039.2173875322178</v>
      </c>
      <c r="BG18" s="200">
        <v>3873.9634769848117</v>
      </c>
      <c r="BH18" s="200">
        <v>4222.2404695897594</v>
      </c>
      <c r="BI18" s="237">
        <v>4286.7369037136523</v>
      </c>
      <c r="BJ18" s="200">
        <v>4663.6811699635937</v>
      </c>
      <c r="BK18" s="200">
        <v>4323.0880188474111</v>
      </c>
      <c r="BL18" s="200">
        <v>4347.2169835232025</v>
      </c>
      <c r="BM18" s="237">
        <v>4338.8602467718356</v>
      </c>
    </row>
    <row r="19" spans="1:66" s="196" customFormat="1" ht="17.100000000000001" customHeight="1" x14ac:dyDescent="0.2">
      <c r="B19" s="201" t="s">
        <v>182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189">
        <v>1916.7482239431488</v>
      </c>
      <c r="O19" s="189">
        <v>2049.5237540018547</v>
      </c>
      <c r="P19" s="189">
        <v>2030.3687458755951</v>
      </c>
      <c r="Q19" s="189">
        <v>2003.2898810529141</v>
      </c>
      <c r="R19" s="189">
        <v>2252.9338633118055</v>
      </c>
      <c r="S19" s="189">
        <v>1959.6016127159946</v>
      </c>
      <c r="T19" s="189">
        <v>2151.3358649373681</v>
      </c>
      <c r="U19" s="189">
        <v>2304.6296487854374</v>
      </c>
      <c r="V19" s="189">
        <v>2282.7697649697761</v>
      </c>
      <c r="W19" s="189">
        <v>2312.0528766553603</v>
      </c>
      <c r="X19" s="189">
        <v>2541.2737209576394</v>
      </c>
      <c r="Y19" s="189">
        <v>2408.835735666647</v>
      </c>
      <c r="Z19" s="189">
        <v>2198.7637495632739</v>
      </c>
      <c r="AA19" s="189">
        <v>2475.5983868602793</v>
      </c>
      <c r="AB19" s="189">
        <v>2430.1909860874262</v>
      </c>
      <c r="AC19" s="189">
        <v>2159.7595584387032</v>
      </c>
      <c r="AD19" s="189">
        <v>2089.2176754092015</v>
      </c>
      <c r="AE19" s="189">
        <v>2199.0396400485861</v>
      </c>
      <c r="AF19" s="189">
        <v>2265.9912283165081</v>
      </c>
      <c r="AG19" s="189">
        <v>2315.1984403437032</v>
      </c>
      <c r="AH19" s="189">
        <v>2428.4513798827925</v>
      </c>
      <c r="AI19" s="189">
        <v>2313.6472702476849</v>
      </c>
      <c r="AJ19" s="189">
        <v>2646.6570453751074</v>
      </c>
      <c r="AK19" s="189">
        <v>2638.9438536713365</v>
      </c>
      <c r="AL19" s="189">
        <v>2543.6498998494749</v>
      </c>
      <c r="AM19" s="189">
        <v>3041.7080759641763</v>
      </c>
      <c r="AN19" s="189">
        <v>2901.797476453718</v>
      </c>
      <c r="AO19" s="189">
        <v>3056.5996667079789</v>
      </c>
      <c r="AP19" s="189">
        <v>3956.5245990581611</v>
      </c>
      <c r="AQ19" s="189">
        <v>3840.9058566491835</v>
      </c>
      <c r="AR19" s="189">
        <v>2620.7853664458853</v>
      </c>
      <c r="AS19" s="189">
        <v>2499.8376115636452</v>
      </c>
      <c r="AT19" s="189">
        <v>2675.7249958953944</v>
      </c>
      <c r="AU19" s="189">
        <v>2917.4102866661365</v>
      </c>
      <c r="AV19" s="189">
        <v>4913.644954794313</v>
      </c>
      <c r="AW19" s="189">
        <v>3243.4879601951411</v>
      </c>
      <c r="AX19" s="189">
        <v>3471.8574533420142</v>
      </c>
      <c r="AY19" s="189">
        <v>3712.7244713916612</v>
      </c>
      <c r="AZ19" s="189">
        <v>3867.684995106411</v>
      </c>
      <c r="BA19" s="189">
        <v>3041.0256745117072</v>
      </c>
      <c r="BB19" s="189">
        <v>4161.2201704197787</v>
      </c>
      <c r="BC19" s="189">
        <v>3705.9366303713209</v>
      </c>
      <c r="BD19" s="189">
        <v>3939.5897553218952</v>
      </c>
      <c r="BE19" s="189">
        <v>4052.084734314376</v>
      </c>
      <c r="BF19" s="189">
        <v>2817.3110679382467</v>
      </c>
      <c r="BG19" s="189">
        <v>2757.8227156034427</v>
      </c>
      <c r="BH19" s="189">
        <v>3023.6032250280664</v>
      </c>
      <c r="BI19" s="238">
        <v>3091.2399263404</v>
      </c>
      <c r="BJ19" s="189">
        <v>3597.1158304037895</v>
      </c>
      <c r="BK19" s="189">
        <v>3216.7037687483949</v>
      </c>
      <c r="BL19" s="189">
        <v>3395.5029885144404</v>
      </c>
      <c r="BM19" s="238">
        <v>3401.2183163840473</v>
      </c>
    </row>
    <row r="20" spans="1:66" s="196" customFormat="1" ht="17.100000000000001" customHeight="1" x14ac:dyDescent="0.2">
      <c r="B20" s="201" t="s">
        <v>183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189">
        <v>493.52487826520729</v>
      </c>
      <c r="O20" s="189">
        <v>1056.9004883224229</v>
      </c>
      <c r="P20" s="189">
        <v>738.17043441031024</v>
      </c>
      <c r="Q20" s="189">
        <v>736.16303459866526</v>
      </c>
      <c r="R20" s="189">
        <v>931.42009749450858</v>
      </c>
      <c r="S20" s="189">
        <v>933.20575595510797</v>
      </c>
      <c r="T20" s="189">
        <v>922.49764188967413</v>
      </c>
      <c r="U20" s="189">
        <v>907.29538498121292</v>
      </c>
      <c r="V20" s="189">
        <v>953.09728248799343</v>
      </c>
      <c r="W20" s="189">
        <v>1034.545542573376</v>
      </c>
      <c r="X20" s="189">
        <v>905.24351406937842</v>
      </c>
      <c r="Y20" s="189">
        <v>908.04008814960832</v>
      </c>
      <c r="Z20" s="189">
        <v>1119.1885234691938</v>
      </c>
      <c r="AA20" s="189">
        <v>1251.4940703216434</v>
      </c>
      <c r="AB20" s="189">
        <v>782.78874852226488</v>
      </c>
      <c r="AC20" s="189">
        <v>801.29837032743262</v>
      </c>
      <c r="AD20" s="189">
        <v>965.98219831168672</v>
      </c>
      <c r="AE20" s="189">
        <v>995.6434310516297</v>
      </c>
      <c r="AF20" s="189">
        <v>1033.7129725808297</v>
      </c>
      <c r="AG20" s="189">
        <v>961.69053117271005</v>
      </c>
      <c r="AH20" s="189">
        <v>849.55024924848817</v>
      </c>
      <c r="AI20" s="189">
        <v>870.39633367888382</v>
      </c>
      <c r="AJ20" s="189">
        <v>827.60388294731001</v>
      </c>
      <c r="AK20" s="189">
        <v>1033.8521086628157</v>
      </c>
      <c r="AL20" s="189">
        <v>1709.6771552214345</v>
      </c>
      <c r="AM20" s="189">
        <v>1614.2465239139256</v>
      </c>
      <c r="AN20" s="189">
        <v>1667.6041482527057</v>
      </c>
      <c r="AO20" s="189">
        <v>1545.0439052203117</v>
      </c>
      <c r="AP20" s="189">
        <v>1970.0609958309153</v>
      </c>
      <c r="AQ20" s="189">
        <v>2010.9587674549621</v>
      </c>
      <c r="AR20" s="189">
        <v>1414.9646780126402</v>
      </c>
      <c r="AS20" s="189">
        <v>1469.4438545384669</v>
      </c>
      <c r="AT20" s="189">
        <v>1743.9904799301628</v>
      </c>
      <c r="AU20" s="189">
        <v>1703.1231519633443</v>
      </c>
      <c r="AV20" s="189">
        <v>1798.9556731874438</v>
      </c>
      <c r="AW20" s="189">
        <v>1641.2944248468289</v>
      </c>
      <c r="AX20" s="189">
        <v>2026.3995531368798</v>
      </c>
      <c r="AY20" s="189">
        <v>2035.3980231227515</v>
      </c>
      <c r="AZ20" s="189">
        <v>1742.3599136812873</v>
      </c>
      <c r="BA20" s="189">
        <v>498.71754275697646</v>
      </c>
      <c r="BB20" s="189">
        <v>860.48423515497052</v>
      </c>
      <c r="BC20" s="189">
        <v>1047.6306822554625</v>
      </c>
      <c r="BD20" s="189">
        <v>1315.761998133743</v>
      </c>
      <c r="BE20" s="189">
        <v>1361.5310362401883</v>
      </c>
      <c r="BF20" s="189">
        <v>1221.9063195939714</v>
      </c>
      <c r="BG20" s="189">
        <v>1116.1407613813692</v>
      </c>
      <c r="BH20" s="189">
        <v>1198.6372445616933</v>
      </c>
      <c r="BI20" s="238">
        <v>1195.4969773732528</v>
      </c>
      <c r="BJ20" s="189">
        <v>1066.5653395598042</v>
      </c>
      <c r="BK20" s="189">
        <v>1106.3842500990158</v>
      </c>
      <c r="BL20" s="189">
        <v>951.7139950087618</v>
      </c>
      <c r="BM20" s="238">
        <v>937.64193038778876</v>
      </c>
    </row>
    <row r="21" spans="1:66" s="197" customFormat="1" ht="17.100000000000001" customHeight="1" x14ac:dyDescent="0.2">
      <c r="B21" s="204" t="s">
        <v>184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00">
        <v>5247.836945336906</v>
      </c>
      <c r="O21" s="200">
        <v>5716.5438384202826</v>
      </c>
      <c r="P21" s="200">
        <v>5800.3843360996243</v>
      </c>
      <c r="Q21" s="200">
        <v>5243.1531044393296</v>
      </c>
      <c r="R21" s="200">
        <v>6130.1703261789753</v>
      </c>
      <c r="S21" s="200">
        <v>5620.6513544692534</v>
      </c>
      <c r="T21" s="200">
        <v>5681.9949873831692</v>
      </c>
      <c r="U21" s="200">
        <v>5773.0492830304038</v>
      </c>
      <c r="V21" s="200">
        <v>5472.609783595949</v>
      </c>
      <c r="W21" s="200">
        <v>5557.147165521762</v>
      </c>
      <c r="X21" s="200">
        <v>5510.2861837778401</v>
      </c>
      <c r="Y21" s="200">
        <v>6530.5852845114232</v>
      </c>
      <c r="Z21" s="200">
        <v>5327.4582779688881</v>
      </c>
      <c r="AA21" s="200">
        <v>5110.7953847758527</v>
      </c>
      <c r="AB21" s="200">
        <v>5031.2573824920601</v>
      </c>
      <c r="AC21" s="200">
        <v>5439.7234843569686</v>
      </c>
      <c r="AD21" s="200">
        <v>5752.6243035535372</v>
      </c>
      <c r="AE21" s="200">
        <v>5298.8022025136743</v>
      </c>
      <c r="AF21" s="200">
        <v>5507.5791147740265</v>
      </c>
      <c r="AG21" s="200">
        <v>5561.8361128665138</v>
      </c>
      <c r="AH21" s="200">
        <v>5738.3664991465848</v>
      </c>
      <c r="AI21" s="200">
        <v>5944.3690616651756</v>
      </c>
      <c r="AJ21" s="200">
        <v>4721.1655762205019</v>
      </c>
      <c r="AK21" s="200">
        <v>4974.5323771164149</v>
      </c>
      <c r="AL21" s="200">
        <v>5492.6367235876933</v>
      </c>
      <c r="AM21" s="200">
        <v>5409.3712745240946</v>
      </c>
      <c r="AN21" s="200">
        <v>5145.7780335168682</v>
      </c>
      <c r="AO21" s="200">
        <v>5846.7309012663436</v>
      </c>
      <c r="AP21" s="200">
        <v>5774.7022320159676</v>
      </c>
      <c r="AQ21" s="200">
        <v>6184.1323084146625</v>
      </c>
      <c r="AR21" s="200">
        <v>5767.1807196059081</v>
      </c>
      <c r="AS21" s="200">
        <v>6010.7684834236807</v>
      </c>
      <c r="AT21" s="200">
        <v>6196.0273119641952</v>
      </c>
      <c r="AU21" s="200">
        <v>6651.6282449312384</v>
      </c>
      <c r="AV21" s="200">
        <v>6612.030565694924</v>
      </c>
      <c r="AW21" s="200">
        <v>5961.3277166304706</v>
      </c>
      <c r="AX21" s="200">
        <v>6533.1037458984583</v>
      </c>
      <c r="AY21" s="200">
        <v>6678.2419099602685</v>
      </c>
      <c r="AZ21" s="200">
        <v>7100.4267537589621</v>
      </c>
      <c r="BA21" s="200">
        <v>5221.440069869157</v>
      </c>
      <c r="BB21" s="200">
        <v>7073.629745490307</v>
      </c>
      <c r="BC21" s="200">
        <v>7624.607676125438</v>
      </c>
      <c r="BD21" s="200">
        <v>6763.4867997603942</v>
      </c>
      <c r="BE21" s="200">
        <v>8885.4939531438777</v>
      </c>
      <c r="BF21" s="200">
        <v>6802.0708064658102</v>
      </c>
      <c r="BG21" s="200">
        <v>7496.4775054025249</v>
      </c>
      <c r="BH21" s="200">
        <v>7178.0600474996536</v>
      </c>
      <c r="BI21" s="237">
        <v>6711.6045669081868</v>
      </c>
      <c r="BJ21" s="200">
        <v>6730.6325103556592</v>
      </c>
      <c r="BK21" s="200">
        <v>6374.5200920376983</v>
      </c>
      <c r="BL21" s="200">
        <v>7489.3224114626837</v>
      </c>
      <c r="BM21" s="237">
        <v>7080.0270730997181</v>
      </c>
    </row>
    <row r="22" spans="1:66" s="196" customFormat="1" ht="17.100000000000001" customHeight="1" x14ac:dyDescent="0.2">
      <c r="B22" s="201" t="s">
        <v>182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189">
        <v>4634.7341775053619</v>
      </c>
      <c r="O22" s="189">
        <v>5094.5792474449408</v>
      </c>
      <c r="P22" s="189">
        <v>5060.5486613630428</v>
      </c>
      <c r="Q22" s="189">
        <v>4535.6586075092455</v>
      </c>
      <c r="R22" s="189">
        <v>5388.7717170847245</v>
      </c>
      <c r="S22" s="189">
        <v>4891.7929830782841</v>
      </c>
      <c r="T22" s="189">
        <v>4983.3914035083299</v>
      </c>
      <c r="U22" s="189">
        <v>5051.1356503405777</v>
      </c>
      <c r="V22" s="189">
        <v>4737.9818982436836</v>
      </c>
      <c r="W22" s="189">
        <v>4835.0558276848305</v>
      </c>
      <c r="X22" s="189">
        <v>4740.4354303657892</v>
      </c>
      <c r="Y22" s="189">
        <v>5688.7269299554</v>
      </c>
      <c r="Z22" s="189">
        <v>4525.1836062520224</v>
      </c>
      <c r="AA22" s="189">
        <v>4278.2997369494569</v>
      </c>
      <c r="AB22" s="189">
        <v>4296.8573249793817</v>
      </c>
      <c r="AC22" s="189">
        <v>4651.9985521353847</v>
      </c>
      <c r="AD22" s="189">
        <v>4376.6431818952715</v>
      </c>
      <c r="AE22" s="189">
        <v>4471.4494820065593</v>
      </c>
      <c r="AF22" s="189">
        <v>4502.3379104645956</v>
      </c>
      <c r="AG22" s="189">
        <v>4420.6538268522336</v>
      </c>
      <c r="AH22" s="189">
        <v>4941.0769703846581</v>
      </c>
      <c r="AI22" s="189">
        <v>5188.0668495198588</v>
      </c>
      <c r="AJ22" s="189">
        <v>3913.1493677352905</v>
      </c>
      <c r="AK22" s="189">
        <v>3887.79895265082</v>
      </c>
      <c r="AL22" s="189">
        <v>3710.0284907272503</v>
      </c>
      <c r="AM22" s="189">
        <v>3563.5520306405951</v>
      </c>
      <c r="AN22" s="189">
        <v>3418.0116590615316</v>
      </c>
      <c r="AO22" s="189">
        <v>3798.703695629692</v>
      </c>
      <c r="AP22" s="189">
        <v>3741.9252024790417</v>
      </c>
      <c r="AQ22" s="189">
        <v>4019.6111110666288</v>
      </c>
      <c r="AR22" s="189">
        <v>3879.1932004989017</v>
      </c>
      <c r="AS22" s="189">
        <v>3915.6387344963309</v>
      </c>
      <c r="AT22" s="189">
        <v>3795.4530151493905</v>
      </c>
      <c r="AU22" s="189">
        <v>4200.0597100841269</v>
      </c>
      <c r="AV22" s="189">
        <v>4215.4042766613411</v>
      </c>
      <c r="AW22" s="189">
        <v>3682.9064310869162</v>
      </c>
      <c r="AX22" s="189">
        <v>4019.8690119029557</v>
      </c>
      <c r="AY22" s="189">
        <v>4249.7261226094161</v>
      </c>
      <c r="AZ22" s="189">
        <v>4213.5690869660521</v>
      </c>
      <c r="BA22" s="189">
        <v>3398.1084277795048</v>
      </c>
      <c r="BB22" s="189">
        <v>4858.0904256222648</v>
      </c>
      <c r="BC22" s="189">
        <v>5149.6596492047347</v>
      </c>
      <c r="BD22" s="189">
        <v>4717.677235390538</v>
      </c>
      <c r="BE22" s="189">
        <v>6420.796486158707</v>
      </c>
      <c r="BF22" s="189">
        <v>4501.1033311135725</v>
      </c>
      <c r="BG22" s="189">
        <v>5200.1368838423286</v>
      </c>
      <c r="BH22" s="189">
        <v>5020.5640906933104</v>
      </c>
      <c r="BI22" s="238">
        <v>4653.0194924868556</v>
      </c>
      <c r="BJ22" s="189">
        <v>4558.8238092999918</v>
      </c>
      <c r="BK22" s="189">
        <v>4269.4881327767453</v>
      </c>
      <c r="BL22" s="189">
        <v>5095.6284820771616</v>
      </c>
      <c r="BM22" s="238">
        <v>4785.1643472199157</v>
      </c>
    </row>
    <row r="23" spans="1:66" s="196" customFormat="1" ht="17.100000000000001" customHeight="1" x14ac:dyDescent="0.2">
      <c r="B23" s="201" t="s">
        <v>183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189">
        <v>613.10276783154382</v>
      </c>
      <c r="O23" s="189">
        <v>621.96459097534216</v>
      </c>
      <c r="P23" s="189">
        <v>739.83567473658127</v>
      </c>
      <c r="Q23" s="189">
        <v>707.49449693008444</v>
      </c>
      <c r="R23" s="189">
        <v>741.3986090942509</v>
      </c>
      <c r="S23" s="189">
        <v>728.85837139096964</v>
      </c>
      <c r="T23" s="189">
        <v>698.60358387483939</v>
      </c>
      <c r="U23" s="189">
        <v>721.91363268982627</v>
      </c>
      <c r="V23" s="189">
        <v>734.62788535226548</v>
      </c>
      <c r="W23" s="189">
        <v>722.09133783693107</v>
      </c>
      <c r="X23" s="189">
        <v>769.85075341205072</v>
      </c>
      <c r="Y23" s="189">
        <v>841.85835455602341</v>
      </c>
      <c r="Z23" s="189">
        <v>802.27467171686556</v>
      </c>
      <c r="AA23" s="189">
        <v>832.4956478263955</v>
      </c>
      <c r="AB23" s="189">
        <v>734.40005751267836</v>
      </c>
      <c r="AC23" s="189">
        <v>787.72493222158391</v>
      </c>
      <c r="AD23" s="189">
        <v>1375.9811216582659</v>
      </c>
      <c r="AE23" s="189">
        <v>827.35272050711467</v>
      </c>
      <c r="AF23" s="189">
        <v>1005.2412043094312</v>
      </c>
      <c r="AG23" s="189">
        <v>1141.1822860142802</v>
      </c>
      <c r="AH23" s="189">
        <v>797.28952876192625</v>
      </c>
      <c r="AI23" s="189">
        <v>756.30221214531696</v>
      </c>
      <c r="AJ23" s="189">
        <v>808.01620848521122</v>
      </c>
      <c r="AK23" s="189">
        <v>1086.7334244655954</v>
      </c>
      <c r="AL23" s="189">
        <v>1782.6082328604432</v>
      </c>
      <c r="AM23" s="189">
        <v>1845.8192438834997</v>
      </c>
      <c r="AN23" s="189">
        <v>1727.766374455337</v>
      </c>
      <c r="AO23" s="189">
        <v>2048.0272056366516</v>
      </c>
      <c r="AP23" s="189">
        <v>2032.7770295369257</v>
      </c>
      <c r="AQ23" s="189">
        <v>2164.5211973480332</v>
      </c>
      <c r="AR23" s="189">
        <v>1887.9875191070062</v>
      </c>
      <c r="AS23" s="189">
        <v>2095.1297489273493</v>
      </c>
      <c r="AT23" s="189">
        <v>2400.5742968148047</v>
      </c>
      <c r="AU23" s="189">
        <v>2451.5685348471116</v>
      </c>
      <c r="AV23" s="189">
        <v>2396.6262890335829</v>
      </c>
      <c r="AW23" s="189">
        <v>2278.4212855435539</v>
      </c>
      <c r="AX23" s="189">
        <v>2513.2347339955027</v>
      </c>
      <c r="AY23" s="189">
        <v>2428.5157873508524</v>
      </c>
      <c r="AZ23" s="189">
        <v>2886.8576667929105</v>
      </c>
      <c r="BA23" s="189">
        <v>1823.331642089652</v>
      </c>
      <c r="BB23" s="189">
        <v>2215.5393198680422</v>
      </c>
      <c r="BC23" s="189">
        <v>2474.9480269207033</v>
      </c>
      <c r="BD23" s="189">
        <v>2045.8095643698559</v>
      </c>
      <c r="BE23" s="189">
        <v>2464.6974669851702</v>
      </c>
      <c r="BF23" s="189">
        <v>2300.9674753522381</v>
      </c>
      <c r="BG23" s="189">
        <v>2296.3406215601958</v>
      </c>
      <c r="BH23" s="189">
        <v>2157.4959568063437</v>
      </c>
      <c r="BI23" s="238">
        <v>2058.5850744213312</v>
      </c>
      <c r="BJ23" s="189">
        <v>2171.8087010556674</v>
      </c>
      <c r="BK23" s="189">
        <v>2105.031959260953</v>
      </c>
      <c r="BL23" s="189">
        <v>2393.6939293855221</v>
      </c>
      <c r="BM23" s="238">
        <v>2294.8627258798028</v>
      </c>
    </row>
    <row r="24" spans="1:66" s="205" customFormat="1" ht="17.100000000000001" customHeight="1" x14ac:dyDescent="0.2">
      <c r="B24" s="204" t="s">
        <v>185</v>
      </c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06">
        <v>2928.7849683997774</v>
      </c>
      <c r="O24" s="206">
        <v>-296.16729461184514</v>
      </c>
      <c r="P24" s="206">
        <v>1804.2719678173453</v>
      </c>
      <c r="Q24" s="206">
        <v>1614.5871189662066</v>
      </c>
      <c r="R24" s="206">
        <v>-2906.8871562626955</v>
      </c>
      <c r="S24" s="206">
        <v>4748.7120408836054</v>
      </c>
      <c r="T24" s="206">
        <v>2726.9451497932459</v>
      </c>
      <c r="U24" s="206">
        <v>787.83349975205783</v>
      </c>
      <c r="V24" s="206">
        <v>2965.8054057204718</v>
      </c>
      <c r="W24" s="206">
        <v>-2832.2484019146577</v>
      </c>
      <c r="X24" s="206">
        <v>230.75255447736345</v>
      </c>
      <c r="Y24" s="206">
        <v>2789.4522834062009</v>
      </c>
      <c r="Z24" s="206">
        <v>8256.04978321405</v>
      </c>
      <c r="AA24" s="206">
        <v>2655.1767854041573</v>
      </c>
      <c r="AB24" s="206">
        <v>522.9055686217107</v>
      </c>
      <c r="AC24" s="206">
        <v>-7861.3076311438344</v>
      </c>
      <c r="AD24" s="206">
        <v>3398.8713443507768</v>
      </c>
      <c r="AE24" s="206">
        <v>316.56100863971005</v>
      </c>
      <c r="AF24" s="206">
        <v>110.93909671063011</v>
      </c>
      <c r="AG24" s="206">
        <v>-1376.4701786473197</v>
      </c>
      <c r="AH24" s="206">
        <v>3604.9715236550583</v>
      </c>
      <c r="AI24" s="206">
        <v>2707.9973412467407</v>
      </c>
      <c r="AJ24" s="206">
        <v>-5679.2252276619183</v>
      </c>
      <c r="AK24" s="206">
        <v>1540.0761355569157</v>
      </c>
      <c r="AL24" s="206">
        <v>2218.3529923179703</v>
      </c>
      <c r="AM24" s="206">
        <v>-1455.1368438902609</v>
      </c>
      <c r="AN24" s="206">
        <v>-529.93020712952057</v>
      </c>
      <c r="AO24" s="206">
        <v>-233.28154616474058</v>
      </c>
      <c r="AP24" s="206">
        <v>-362.36853242786674</v>
      </c>
      <c r="AQ24" s="206">
        <v>-1686.0585539095628</v>
      </c>
      <c r="AR24" s="206">
        <v>-927.91077891095847</v>
      </c>
      <c r="AS24" s="206">
        <v>-1046.0284963509475</v>
      </c>
      <c r="AT24" s="206">
        <v>1825.7271603419722</v>
      </c>
      <c r="AU24" s="206">
        <v>-1077.6105556789335</v>
      </c>
      <c r="AV24" s="206">
        <v>-2635.3398190318367</v>
      </c>
      <c r="AW24" s="206">
        <v>-3294.4986147449017</v>
      </c>
      <c r="AX24" s="206">
        <v>312.07503733037447</v>
      </c>
      <c r="AY24" s="206">
        <v>-2658.544706451059</v>
      </c>
      <c r="AZ24" s="206">
        <v>-1325.9444160163403</v>
      </c>
      <c r="BA24" s="206">
        <v>-817.18723597408098</v>
      </c>
      <c r="BB24" s="206">
        <v>1928.6364751753426</v>
      </c>
      <c r="BC24" s="206">
        <v>-1729.7284275118509</v>
      </c>
      <c r="BD24" s="206">
        <v>-2741.2469652664258</v>
      </c>
      <c r="BE24" s="206">
        <v>-527.12834224011749</v>
      </c>
      <c r="BF24" s="206">
        <v>1511.5406299644528</v>
      </c>
      <c r="BG24" s="206">
        <v>-113.32979089559376</v>
      </c>
      <c r="BH24" s="206">
        <v>-1471.2940324553565</v>
      </c>
      <c r="BI24" s="239">
        <v>-2667.5394005959242</v>
      </c>
      <c r="BJ24" s="206">
        <v>-545.14621854160214</v>
      </c>
      <c r="BK24" s="206">
        <v>-3081.8902502943602</v>
      </c>
      <c r="BL24" s="206">
        <v>-1753.5367552813768</v>
      </c>
      <c r="BM24" s="239">
        <v>491.72437813356373</v>
      </c>
    </row>
    <row r="25" spans="1:66" s="197" customFormat="1" ht="17.100000000000001" customHeight="1" x14ac:dyDescent="0.2">
      <c r="B25" s="198" t="s">
        <v>186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200">
        <v>23193.157953916416</v>
      </c>
      <c r="O25" s="200">
        <v>21456.952028367185</v>
      </c>
      <c r="P25" s="200">
        <v>21241.091425928531</v>
      </c>
      <c r="Q25" s="200">
        <v>21203.147858829449</v>
      </c>
      <c r="R25" s="200">
        <v>24536.377523371717</v>
      </c>
      <c r="S25" s="200">
        <v>21481.724716540335</v>
      </c>
      <c r="T25" s="200">
        <v>21447.651158044679</v>
      </c>
      <c r="U25" s="200">
        <v>22267.389984858255</v>
      </c>
      <c r="V25" s="200">
        <v>26058.590090442012</v>
      </c>
      <c r="W25" s="200">
        <v>22244.631906183386</v>
      </c>
      <c r="X25" s="200">
        <v>21604.503173448025</v>
      </c>
      <c r="Y25" s="200">
        <v>21779.952673290751</v>
      </c>
      <c r="Z25" s="200">
        <v>25541.536024584468</v>
      </c>
      <c r="AA25" s="200">
        <v>22460.068274963149</v>
      </c>
      <c r="AB25" s="200">
        <v>23001.263855631016</v>
      </c>
      <c r="AC25" s="200">
        <v>24676.550903215913</v>
      </c>
      <c r="AD25" s="200">
        <v>26400.354262476525</v>
      </c>
      <c r="AE25" s="200">
        <v>24996.831283355015</v>
      </c>
      <c r="AF25" s="200">
        <v>24360.02544292825</v>
      </c>
      <c r="AG25" s="200">
        <v>25618.09362771115</v>
      </c>
      <c r="AH25" s="200">
        <v>28652.955807886163</v>
      </c>
      <c r="AI25" s="200">
        <v>26476.436876322005</v>
      </c>
      <c r="AJ25" s="200">
        <v>24582.392615345834</v>
      </c>
      <c r="AK25" s="200">
        <v>25513.760903617818</v>
      </c>
      <c r="AL25" s="200">
        <v>28577.417800271851</v>
      </c>
      <c r="AM25" s="200">
        <v>26610.246972233112</v>
      </c>
      <c r="AN25" s="200">
        <v>26240.059903986159</v>
      </c>
      <c r="AO25" s="200">
        <v>27090.316244982008</v>
      </c>
      <c r="AP25" s="200">
        <v>30772.371587993865</v>
      </c>
      <c r="AQ25" s="200">
        <v>28335.326928279625</v>
      </c>
      <c r="AR25" s="200">
        <v>27653.315555683675</v>
      </c>
      <c r="AS25" s="200">
        <v>28597.940678593106</v>
      </c>
      <c r="AT25" s="200">
        <v>32486.78367406777</v>
      </c>
      <c r="AU25" s="200">
        <v>29958.442135602221</v>
      </c>
      <c r="AV25" s="200">
        <v>29773.391963584818</v>
      </c>
      <c r="AW25" s="200">
        <v>30568.008837150555</v>
      </c>
      <c r="AX25" s="200">
        <v>34947.348977208851</v>
      </c>
      <c r="AY25" s="200">
        <v>32467.397708227698</v>
      </c>
      <c r="AZ25" s="200">
        <v>30129.392837292355</v>
      </c>
      <c r="BA25" s="200">
        <v>28866.292430969923</v>
      </c>
      <c r="BB25" s="200">
        <v>34787.483556902815</v>
      </c>
      <c r="BC25" s="200">
        <v>32473.835374777183</v>
      </c>
      <c r="BD25" s="200">
        <v>30977.989077555791</v>
      </c>
      <c r="BE25" s="200">
        <v>32641.720966158508</v>
      </c>
      <c r="BF25" s="200">
        <v>35679.532434652821</v>
      </c>
      <c r="BG25" s="200">
        <v>34043.323012606852</v>
      </c>
      <c r="BH25" s="200">
        <v>32708.577112059895</v>
      </c>
      <c r="BI25" s="237">
        <v>34454.648301040063</v>
      </c>
      <c r="BJ25" s="200">
        <v>38539.651565289547</v>
      </c>
      <c r="BK25" s="200">
        <v>35319.96473513206</v>
      </c>
      <c r="BL25" s="200">
        <v>33473.322536798478</v>
      </c>
      <c r="BM25" s="237">
        <v>36720.913750215375</v>
      </c>
    </row>
    <row r="26" spans="1:66" s="196" customFormat="1" ht="17.100000000000001" customHeight="1" x14ac:dyDescent="0.2">
      <c r="A26" s="207"/>
      <c r="B26" s="208"/>
      <c r="C26" s="207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33" t="s">
        <v>92</v>
      </c>
      <c r="AQ26" s="233"/>
      <c r="AR26" s="233"/>
      <c r="AS26" s="233"/>
      <c r="AT26" s="233" t="s">
        <v>135</v>
      </c>
      <c r="AU26" s="233"/>
      <c r="AV26" s="233"/>
      <c r="AW26" s="233"/>
      <c r="AX26" s="233" t="s">
        <v>137</v>
      </c>
      <c r="AY26" s="233"/>
      <c r="AZ26" s="233"/>
      <c r="BA26" s="233"/>
      <c r="BB26" s="233" t="s">
        <v>138</v>
      </c>
      <c r="BC26" s="233"/>
      <c r="BD26" s="233"/>
      <c r="BE26" s="233"/>
      <c r="BF26" s="233" t="s">
        <v>139</v>
      </c>
      <c r="BG26" s="233"/>
      <c r="BH26" s="233"/>
      <c r="BI26" s="233"/>
      <c r="BJ26" s="232" t="s">
        <v>147</v>
      </c>
      <c r="BK26" s="232"/>
      <c r="BL26" s="232"/>
      <c r="BM26" s="240"/>
    </row>
    <row r="27" spans="1:66" s="214" customFormat="1" ht="17.100000000000001" customHeight="1" x14ac:dyDescent="0.2">
      <c r="B27" s="215" t="s">
        <v>188</v>
      </c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195" t="s">
        <v>46</v>
      </c>
      <c r="AQ27" s="195" t="s">
        <v>47</v>
      </c>
      <c r="AR27" s="195" t="s">
        <v>48</v>
      </c>
      <c r="AS27" s="195" t="s">
        <v>49</v>
      </c>
      <c r="AT27" s="195" t="s">
        <v>46</v>
      </c>
      <c r="AU27" s="195" t="s">
        <v>47</v>
      </c>
      <c r="AV27" s="195" t="s">
        <v>48</v>
      </c>
      <c r="AW27" s="195" t="s">
        <v>49</v>
      </c>
      <c r="AX27" s="195" t="s">
        <v>46</v>
      </c>
      <c r="AY27" s="195" t="s">
        <v>47</v>
      </c>
      <c r="AZ27" s="195" t="s">
        <v>48</v>
      </c>
      <c r="BA27" s="195" t="s">
        <v>49</v>
      </c>
      <c r="BB27" s="195" t="s">
        <v>46</v>
      </c>
      <c r="BC27" s="195" t="s">
        <v>47</v>
      </c>
      <c r="BD27" s="195" t="s">
        <v>48</v>
      </c>
      <c r="BE27" s="195" t="s">
        <v>49</v>
      </c>
      <c r="BF27" s="195" t="s">
        <v>46</v>
      </c>
      <c r="BG27" s="195" t="s">
        <v>47</v>
      </c>
      <c r="BH27" s="195" t="s">
        <v>48</v>
      </c>
      <c r="BI27" s="236" t="s">
        <v>49</v>
      </c>
      <c r="BJ27" s="195" t="s">
        <v>46</v>
      </c>
      <c r="BK27" s="195" t="s">
        <v>47</v>
      </c>
      <c r="BL27" s="195" t="s">
        <v>48</v>
      </c>
      <c r="BM27" s="236" t="s">
        <v>49</v>
      </c>
    </row>
    <row r="28" spans="1:66" s="214" customFormat="1" ht="17.100000000000001" customHeight="1" x14ac:dyDescent="0.2">
      <c r="B28" s="198" t="s">
        <v>167</v>
      </c>
      <c r="R28" s="214">
        <v>0.427482437001655</v>
      </c>
      <c r="S28" s="214">
        <v>-0.2428665463596984</v>
      </c>
      <c r="T28" s="214">
        <v>-5.9318119546812542E-2</v>
      </c>
      <c r="U28" s="214">
        <v>3.7819311413494816E-2</v>
      </c>
      <c r="V28" s="214">
        <v>-0.26954903717245571</v>
      </c>
      <c r="W28" s="214">
        <v>0.46159858510953988</v>
      </c>
      <c r="X28" s="214">
        <v>8.3029521424180741E-2</v>
      </c>
      <c r="Y28" s="214">
        <v>-6.4101527133209824E-2</v>
      </c>
      <c r="Z28" s="214">
        <v>-0.29834615834014133</v>
      </c>
      <c r="AA28" s="214">
        <v>-0.28901954815108377</v>
      </c>
      <c r="AB28" s="214">
        <v>5.5649079583312222E-2</v>
      </c>
      <c r="AC28" s="214">
        <v>0.78694319495520437</v>
      </c>
      <c r="AD28" s="214">
        <v>0.54350042812334531</v>
      </c>
      <c r="AE28" s="214">
        <v>0.38066200819781515</v>
      </c>
      <c r="AF28" s="214">
        <v>0.11075199443466199</v>
      </c>
      <c r="AG28" s="214">
        <v>-0.21409175565735183</v>
      </c>
      <c r="AH28" s="214">
        <v>4.5422764336924271E-2</v>
      </c>
      <c r="AI28" s="214">
        <v>-4.8558137650871691E-2</v>
      </c>
      <c r="AJ28" s="214">
        <v>0.21610288263940047</v>
      </c>
      <c r="AK28" s="214">
        <v>-0.16494753207841317</v>
      </c>
      <c r="AL28" s="214">
        <v>9.3254164674612117E-3</v>
      </c>
      <c r="AM28" s="214">
        <v>0.10856834635634427</v>
      </c>
      <c r="AN28" s="214">
        <v>-0.16797382801564864</v>
      </c>
      <c r="AO28" s="214">
        <v>0.14939511338963052</v>
      </c>
      <c r="AP28" s="214">
        <v>0.1226027642126355</v>
      </c>
      <c r="AQ28" s="214">
        <v>4.9644181348451166E-2</v>
      </c>
      <c r="AR28" s="214">
        <v>0.1059236883395942</v>
      </c>
      <c r="AS28" s="214">
        <v>0.11530477616885593</v>
      </c>
      <c r="AT28" s="214">
        <v>4.0077131075037631E-2</v>
      </c>
      <c r="AU28" s="214">
        <v>9.4597782715100776E-2</v>
      </c>
      <c r="AV28" s="214">
        <v>5.8454224049515391E-2</v>
      </c>
      <c r="AW28" s="214">
        <v>8.6630476851986327E-2</v>
      </c>
      <c r="AX28" s="214">
        <v>0.11836638174365843</v>
      </c>
      <c r="AY28" s="214">
        <v>0.1077614900838315</v>
      </c>
      <c r="AZ28" s="214">
        <v>2.8784881112386973E-3</v>
      </c>
      <c r="BA28" s="214">
        <v>-9.2090833840072772E-2</v>
      </c>
      <c r="BB28" s="214">
        <v>2.7343906823222852E-3</v>
      </c>
      <c r="BC28" s="214">
        <v>1.6653669051283293E-2</v>
      </c>
      <c r="BD28" s="214">
        <v>8.0686330939605741E-2</v>
      </c>
      <c r="BE28" s="214">
        <v>0.1569280002869633</v>
      </c>
      <c r="BF28" s="214">
        <v>1.4963957801529926E-2</v>
      </c>
      <c r="BG28" s="214">
        <v>5.7906361895143643E-3</v>
      </c>
      <c r="BH28" s="214">
        <v>7.068811256226093E-2</v>
      </c>
      <c r="BI28" s="214">
        <v>9.3576634038662329E-2</v>
      </c>
      <c r="BJ28" s="214">
        <v>0.13138128360441925</v>
      </c>
      <c r="BK28" s="214">
        <v>8.3671378385006032E-2</v>
      </c>
      <c r="BL28" s="214">
        <v>1.8704734373934828E-2</v>
      </c>
      <c r="BM28" s="214">
        <v>-4.7355428294760686E-2</v>
      </c>
      <c r="BN28" s="190"/>
    </row>
    <row r="29" spans="1:66" s="214" customFormat="1" ht="17.100000000000001" customHeight="1" x14ac:dyDescent="0.2">
      <c r="B29" s="201" t="s">
        <v>168</v>
      </c>
      <c r="R29" s="214">
        <v>-0.11618819746037001</v>
      </c>
      <c r="S29" s="214">
        <v>-0.32670362786492102</v>
      </c>
      <c r="T29" s="214">
        <v>-0.36340200178728144</v>
      </c>
      <c r="U29" s="214">
        <v>-0.23740003314702407</v>
      </c>
      <c r="V29" s="214">
        <v>-4.4825071630911761E-2</v>
      </c>
      <c r="W29" s="214">
        <v>7.0240832699950628E-2</v>
      </c>
      <c r="X29" s="214">
        <v>-2.7396536032923136E-3</v>
      </c>
      <c r="Y29" s="214">
        <v>-1.3622568361549292E-2</v>
      </c>
      <c r="Z29" s="214">
        <v>-6.2813016197224347E-2</v>
      </c>
      <c r="AA29" s="214">
        <v>-3.9736751095830636E-2</v>
      </c>
      <c r="AB29" s="214">
        <v>0.11689329922582226</v>
      </c>
      <c r="AC29" s="214">
        <v>0.2765873557561167</v>
      </c>
      <c r="AD29" s="214">
        <v>0.22305630530153953</v>
      </c>
      <c r="AE29" s="214">
        <v>0.25685666104423199</v>
      </c>
      <c r="AF29" s="214">
        <v>0.14040863665753744</v>
      </c>
      <c r="AG29" s="214">
        <v>4.4992747010389911E-2</v>
      </c>
      <c r="AH29" s="214">
        <v>4.6496719636399897E-2</v>
      </c>
      <c r="AI29" s="214">
        <v>3.4900517614760096E-2</v>
      </c>
      <c r="AJ29" s="214">
        <v>-0.12737893374019937</v>
      </c>
      <c r="AK29" s="214">
        <v>-0.13528407961354671</v>
      </c>
      <c r="AL29" s="214">
        <v>6.5149808435990053E-2</v>
      </c>
      <c r="AM29" s="214">
        <v>-5.1780353247732336E-4</v>
      </c>
      <c r="AN29" s="214">
        <v>0.17237092267054877</v>
      </c>
      <c r="AO29" s="214">
        <v>0.28844131438280796</v>
      </c>
      <c r="AP29" s="214">
        <v>0.18098922594590849</v>
      </c>
      <c r="AQ29" s="214">
        <v>0.22480303190426132</v>
      </c>
      <c r="AR29" s="214">
        <v>0.19291830481194006</v>
      </c>
      <c r="AS29" s="214">
        <v>5.9786624886363438E-2</v>
      </c>
      <c r="AT29" s="214">
        <v>2.9668042159426644E-2</v>
      </c>
      <c r="AU29" s="214">
        <v>3.4469098835509415E-2</v>
      </c>
      <c r="AV29" s="214">
        <v>6.1735633023940473E-3</v>
      </c>
      <c r="AW29" s="214">
        <v>0.23229177142084012</v>
      </c>
      <c r="AX29" s="214">
        <v>8.7548493857947163E-2</v>
      </c>
      <c r="AY29" s="214">
        <v>0.22007661826902325</v>
      </c>
      <c r="AZ29" s="214">
        <v>0.21784301222572888</v>
      </c>
      <c r="BA29" s="214">
        <v>1.4583321948332451E-2</v>
      </c>
      <c r="BB29" s="214">
        <v>7.9723370848790776E-2</v>
      </c>
      <c r="BC29" s="214">
        <v>3.8923309003155548E-2</v>
      </c>
      <c r="BD29" s="214">
        <v>0.11735957310871092</v>
      </c>
      <c r="BE29" s="214">
        <v>3.2810800628922498E-2</v>
      </c>
      <c r="BF29" s="214">
        <v>6.3465291810188118E-2</v>
      </c>
      <c r="BG29" s="214">
        <v>-0.10855610488002876</v>
      </c>
      <c r="BH29" s="214">
        <v>8.7501060137658904E-2</v>
      </c>
      <c r="BI29" s="241">
        <v>0.162805839244758</v>
      </c>
      <c r="BJ29" s="214">
        <v>0.21005845056106187</v>
      </c>
      <c r="BK29" s="214">
        <v>0.16680208568918653</v>
      </c>
      <c r="BL29" s="214">
        <v>-7.7485077530521362E-2</v>
      </c>
      <c r="BM29" s="241">
        <v>-7.4359290337064787E-2</v>
      </c>
    </row>
    <row r="30" spans="1:66" s="214" customFormat="1" ht="17.100000000000001" customHeight="1" x14ac:dyDescent="0.2">
      <c r="B30" s="201" t="s">
        <v>169</v>
      </c>
      <c r="R30" s="214">
        <v>2.5027324513739568E-2</v>
      </c>
      <c r="S30" s="214">
        <v>1.7981590355017119E-2</v>
      </c>
      <c r="T30" s="214">
        <v>1.8579581644034837E-2</v>
      </c>
      <c r="U30" s="214">
        <v>3.6839007372942323E-2</v>
      </c>
      <c r="V30" s="214">
        <v>3.574333926878559E-2</v>
      </c>
      <c r="W30" s="214">
        <v>4.2865142109075327E-2</v>
      </c>
      <c r="X30" s="214">
        <v>4.5768857133420271E-2</v>
      </c>
      <c r="Y30" s="214">
        <v>3.3454436909594376E-2</v>
      </c>
      <c r="Z30" s="214">
        <v>1.9653418683365897E-2</v>
      </c>
      <c r="AA30" s="214">
        <v>3.9977879552487883E-2</v>
      </c>
      <c r="AB30" s="214">
        <v>5.8565839117833862E-2</v>
      </c>
      <c r="AC30" s="214">
        <v>3.4503507643527831E-2</v>
      </c>
      <c r="AD30" s="214">
        <v>6.5412772695775168E-2</v>
      </c>
      <c r="AE30" s="214">
        <v>4.6927373958273844E-2</v>
      </c>
      <c r="AF30" s="214">
        <v>2.4740402714178433E-2</v>
      </c>
      <c r="AG30" s="214">
        <v>4.2504103934832393E-2</v>
      </c>
      <c r="AH30" s="214">
        <v>3.0384946210035402E-2</v>
      </c>
      <c r="AI30" s="214">
        <v>4.1633333734754974E-2</v>
      </c>
      <c r="AJ30" s="214">
        <v>3.9484566187868886E-2</v>
      </c>
      <c r="AK30" s="214">
        <v>4.2209261277514898E-2</v>
      </c>
      <c r="AL30" s="214">
        <v>5.8150588179790352E-2</v>
      </c>
      <c r="AM30" s="214">
        <v>5.8417657522083388E-2</v>
      </c>
      <c r="AN30" s="214">
        <v>8.6814268488324187E-2</v>
      </c>
      <c r="AO30" s="214">
        <v>0.10208068610907106</v>
      </c>
      <c r="AP30" s="214">
        <v>0.11174532597634879</v>
      </c>
      <c r="AQ30" s="214">
        <v>0.13336395660370237</v>
      </c>
      <c r="AR30" s="214">
        <v>0.15229013959061377</v>
      </c>
      <c r="AS30" s="214">
        <v>0.17740491631685362</v>
      </c>
      <c r="AT30" s="214">
        <v>0.20409640716370192</v>
      </c>
      <c r="AU30" s="214">
        <v>0.18058106300333754</v>
      </c>
      <c r="AV30" s="214">
        <v>0.11558832711018274</v>
      </c>
      <c r="AW30" s="214">
        <v>3.0564141682908108E-2</v>
      </c>
      <c r="AX30" s="214">
        <v>-8.3929155586863202E-2</v>
      </c>
      <c r="AY30" s="214">
        <v>-0.1484391342995971</v>
      </c>
      <c r="AZ30" s="214">
        <v>-0.17962422578206394</v>
      </c>
      <c r="BA30" s="214">
        <v>-0.1742380171233967</v>
      </c>
      <c r="BB30" s="214">
        <v>-0.13039932781208141</v>
      </c>
      <c r="BC30" s="214">
        <v>-7.3954234257775919E-2</v>
      </c>
      <c r="BD30" s="214">
        <v>1.1988856679040483E-2</v>
      </c>
      <c r="BE30" s="214">
        <v>9.4387321835839977E-2</v>
      </c>
      <c r="BF30" s="214">
        <v>0.1651600951416794</v>
      </c>
      <c r="BG30" s="214">
        <v>0.19881868597981667</v>
      </c>
      <c r="BH30" s="214">
        <v>0.17560567122212523</v>
      </c>
      <c r="BI30" s="241">
        <v>0.13770712419429132</v>
      </c>
      <c r="BJ30" s="214">
        <v>9.1864380006919433E-2</v>
      </c>
      <c r="BK30" s="214">
        <v>3.1963661919813147E-2</v>
      </c>
      <c r="BL30" s="214">
        <v>2.0574144068394862E-2</v>
      </c>
      <c r="BM30" s="241">
        <v>1.4741302371320764E-2</v>
      </c>
    </row>
    <row r="31" spans="1:66" s="214" customFormat="1" ht="17.100000000000001" customHeight="1" x14ac:dyDescent="0.2">
      <c r="B31" s="201" t="s">
        <v>170</v>
      </c>
      <c r="R31" s="214">
        <v>0.5163962177659347</v>
      </c>
      <c r="S31" s="214">
        <v>-0.24407118286889862</v>
      </c>
      <c r="T31" s="214">
        <v>-9.6941555509032495E-3</v>
      </c>
      <c r="U31" s="214">
        <v>8.3731609952473196E-2</v>
      </c>
      <c r="V31" s="214">
        <v>-0.29693258924198929</v>
      </c>
      <c r="W31" s="214">
        <v>0.54223278938719011</v>
      </c>
      <c r="X31" s="214">
        <v>9.5136638352653291E-2</v>
      </c>
      <c r="Y31" s="214">
        <v>-7.5716407901941341E-2</v>
      </c>
      <c r="Z31" s="214">
        <v>-0.33858199607449146</v>
      </c>
      <c r="AA31" s="214">
        <v>-0.32727723169139078</v>
      </c>
      <c r="AB31" s="214">
        <v>4.9084148746139533E-2</v>
      </c>
      <c r="AC31" s="214">
        <v>0.89992453412255147</v>
      </c>
      <c r="AD31" s="214">
        <v>0.62779525410943626</v>
      </c>
      <c r="AE31" s="214">
        <v>0.42115812787909723</v>
      </c>
      <c r="AF31" s="214">
        <v>0.11250894653774091</v>
      </c>
      <c r="AG31" s="214">
        <v>-0.24499411750831612</v>
      </c>
      <c r="AH31" s="214">
        <v>4.6134740441225786E-2</v>
      </c>
      <c r="AI31" s="214">
        <v>-6.3008536030942919E-2</v>
      </c>
      <c r="AJ31" s="214">
        <v>0.26480386593756555</v>
      </c>
      <c r="AK31" s="214">
        <v>-0.17856838833747934</v>
      </c>
      <c r="AL31" s="214">
        <v>8.9213591679215831E-4</v>
      </c>
      <c r="AM31" s="214">
        <v>0.12541819869364157</v>
      </c>
      <c r="AN31" s="214">
        <v>-0.20606539240746757</v>
      </c>
      <c r="AO31" s="214">
        <v>0.13531128709275464</v>
      </c>
      <c r="AP31" s="214">
        <v>0.11676655436536132</v>
      </c>
      <c r="AQ31" s="214">
        <v>2.5183616850433355E-2</v>
      </c>
      <c r="AR31" s="214">
        <v>9.3000626404968756E-2</v>
      </c>
      <c r="AS31" s="214">
        <v>0.1192673083505047</v>
      </c>
      <c r="AT31" s="214">
        <v>3.1983181064565658E-2</v>
      </c>
      <c r="AU31" s="214">
        <v>9.7341008579071353E-2</v>
      </c>
      <c r="AV31" s="214">
        <v>6.1411171450807434E-2</v>
      </c>
      <c r="AW31" s="214">
        <v>7.1025002204698096E-2</v>
      </c>
      <c r="AX31" s="214">
        <v>0.13536064587815355</v>
      </c>
      <c r="AY31" s="214">
        <v>0.11066711409457453</v>
      </c>
      <c r="AZ31" s="214">
        <v>-1.0629030686905461E-2</v>
      </c>
      <c r="BA31" s="214">
        <v>-0.10321758551901994</v>
      </c>
      <c r="BB31" s="214">
        <v>1.246179287526461E-3</v>
      </c>
      <c r="BC31" s="214">
        <v>1.8202200588353756E-2</v>
      </c>
      <c r="BD31" s="214">
        <v>7.9107266768345674E-2</v>
      </c>
      <c r="BE31" s="214">
        <v>0.18171691650869226</v>
      </c>
      <c r="BF31" s="214">
        <v>2.1479089117339978E-3</v>
      </c>
      <c r="BG31" s="214">
        <v>1.304437958882354E-2</v>
      </c>
      <c r="BH31" s="214">
        <v>6.2609660470418493E-2</v>
      </c>
      <c r="BI31" s="241">
        <v>8.0907295908712262E-2</v>
      </c>
      <c r="BJ31" s="214">
        <v>0.12345281789125306</v>
      </c>
      <c r="BK31" s="214">
        <v>7.6120408337857937E-2</v>
      </c>
      <c r="BL31" s="214">
        <v>3.3667409389540381E-2</v>
      </c>
      <c r="BM31" s="241">
        <v>-4.6416573061089816E-2</v>
      </c>
    </row>
    <row r="32" spans="1:66" s="214" customFormat="1" ht="17.100000000000001" customHeight="1" x14ac:dyDescent="0.2">
      <c r="B32" s="198" t="s">
        <v>171</v>
      </c>
      <c r="R32" s="214">
        <v>-5.1205951411903317E-2</v>
      </c>
      <c r="S32" s="214">
        <v>-5.5087555634259489E-2</v>
      </c>
      <c r="T32" s="214">
        <v>-2.3033469105902427E-2</v>
      </c>
      <c r="U32" s="214">
        <v>0.24761659227838018</v>
      </c>
      <c r="V32" s="214">
        <v>0.34156438766790376</v>
      </c>
      <c r="W32" s="214">
        <v>0.23508473813457642</v>
      </c>
      <c r="X32" s="214">
        <v>0.14797120697262844</v>
      </c>
      <c r="Y32" s="214">
        <v>-0.11341274032613835</v>
      </c>
      <c r="Z32" s="214">
        <v>-8.2606051462621899E-2</v>
      </c>
      <c r="AA32" s="214">
        <v>-5.3716050294086992E-3</v>
      </c>
      <c r="AB32" s="214">
        <v>-2.3449385509382137E-2</v>
      </c>
      <c r="AC32" s="214">
        <v>4.4227711997777419E-3</v>
      </c>
      <c r="AD32" s="214">
        <v>-0.10116673383326236</v>
      </c>
      <c r="AE32" s="214">
        <v>-1.7958890652285509E-2</v>
      </c>
      <c r="AF32" s="214">
        <v>1.7849812195955606E-2</v>
      </c>
      <c r="AG32" s="214">
        <v>8.0365285790164886E-2</v>
      </c>
      <c r="AH32" s="214">
        <v>0.16117226036723653</v>
      </c>
      <c r="AI32" s="214">
        <v>0.1256565390445421</v>
      </c>
      <c r="AJ32" s="214">
        <v>0.10443849459483956</v>
      </c>
      <c r="AK32" s="214">
        <v>-3.8882921408002646E-2</v>
      </c>
      <c r="AL32" s="214">
        <v>-1.7070208246322882E-2</v>
      </c>
      <c r="AM32" s="214">
        <v>2.1340289830960035E-2</v>
      </c>
      <c r="AN32" s="214">
        <v>6.0160915492830647E-3</v>
      </c>
      <c r="AO32" s="214">
        <v>7.1502583178793655E-2</v>
      </c>
      <c r="AP32" s="214">
        <v>0.12324460019462413</v>
      </c>
      <c r="AQ32" s="214">
        <v>6.4111638350549116E-2</v>
      </c>
      <c r="AR32" s="214">
        <v>0.11735538731241402</v>
      </c>
      <c r="AS32" s="214">
        <v>8.88017605006588E-2</v>
      </c>
      <c r="AT32" s="214">
        <v>6.8506762458411474E-2</v>
      </c>
      <c r="AU32" s="214">
        <v>7.2828823075957505E-2</v>
      </c>
      <c r="AV32" s="214">
        <v>8.9422953249027826E-2</v>
      </c>
      <c r="AW32" s="214">
        <v>0.15789980436304507</v>
      </c>
      <c r="AX32" s="243">
        <v>3.9888103929567098E-2</v>
      </c>
      <c r="AY32" s="243">
        <v>3.4633456439306043E-2</v>
      </c>
      <c r="AZ32" s="243">
        <v>7.1257653196190596E-2</v>
      </c>
      <c r="BA32" s="243">
        <v>-0.13952144245250375</v>
      </c>
      <c r="BB32" s="243">
        <v>-0.10597260249178773</v>
      </c>
      <c r="BC32" s="243">
        <v>6.7018445591191522E-2</v>
      </c>
      <c r="BD32" s="243">
        <v>3.4526625971410763E-2</v>
      </c>
      <c r="BE32" s="243">
        <v>0.20670271372884819</v>
      </c>
      <c r="BF32" s="243">
        <v>0.22136371184201706</v>
      </c>
      <c r="BG32" s="243">
        <v>5.9578609194133492E-2</v>
      </c>
      <c r="BH32" s="243">
        <v>1.7940004510890173E-3</v>
      </c>
      <c r="BI32" s="243">
        <v>3.366642075758719E-2</v>
      </c>
      <c r="BJ32" s="243">
        <v>5.8761434098371312E-2</v>
      </c>
      <c r="BK32" s="243">
        <v>2.9943638192637678E-2</v>
      </c>
      <c r="BL32" s="243">
        <v>7.9201011308480451E-2</v>
      </c>
      <c r="BM32" s="243">
        <v>9.6371594087118151E-2</v>
      </c>
    </row>
    <row r="33" spans="2:65" s="214" customFormat="1" ht="17.100000000000001" customHeight="1" x14ac:dyDescent="0.2">
      <c r="B33" s="201" t="s">
        <v>172</v>
      </c>
      <c r="R33" s="214">
        <v>4.7027835214007663E-2</v>
      </c>
      <c r="S33" s="214">
        <v>5.1067597197687498E-2</v>
      </c>
      <c r="T33" s="214">
        <v>4.6592221784498289E-2</v>
      </c>
      <c r="U33" s="214">
        <v>3.3764369691449803E-2</v>
      </c>
      <c r="V33" s="214">
        <v>1.2892731253064449E-2</v>
      </c>
      <c r="W33" s="214">
        <v>1.2715648693012449E-2</v>
      </c>
      <c r="X33" s="214">
        <v>3.2882469944593096E-2</v>
      </c>
      <c r="Y33" s="214">
        <v>7.3665681319328824E-2</v>
      </c>
      <c r="Z33" s="214">
        <v>0.13597308716504086</v>
      </c>
      <c r="AA33" s="214">
        <v>0.16365924266130616</v>
      </c>
      <c r="AB33" s="214">
        <v>0.15605243226178644</v>
      </c>
      <c r="AC33" s="214">
        <v>0.11553162954407981</v>
      </c>
      <c r="AD33" s="214">
        <v>4.6920633506724485E-2</v>
      </c>
      <c r="AE33" s="214">
        <v>9.8916686818086852E-3</v>
      </c>
      <c r="AF33" s="214">
        <v>5.0544608299452065E-5</v>
      </c>
      <c r="AG33" s="214">
        <v>1.5838563899645663E-2</v>
      </c>
      <c r="AH33" s="214">
        <v>5.8096507499610484E-2</v>
      </c>
      <c r="AI33" s="214">
        <v>8.2022668782508523E-2</v>
      </c>
      <c r="AJ33" s="214">
        <v>8.6514824670616663E-2</v>
      </c>
      <c r="AK33" s="214">
        <v>7.1660111547264149E-2</v>
      </c>
      <c r="AL33" s="214">
        <v>3.8703883770249803E-2</v>
      </c>
      <c r="AM33" s="214">
        <v>1.6857289466624126E-2</v>
      </c>
      <c r="AN33" s="214">
        <v>5.1018812803211855E-3</v>
      </c>
      <c r="AO33" s="214">
        <v>2.9268346529476297E-3</v>
      </c>
      <c r="AP33" s="214">
        <v>1.026936890012542E-2</v>
      </c>
      <c r="AQ33" s="214">
        <v>1.5399037325171339E-2</v>
      </c>
      <c r="AR33" s="214">
        <v>1.8251532687573624E-2</v>
      </c>
      <c r="AS33" s="214">
        <v>1.8786647152541747E-2</v>
      </c>
      <c r="AT33" s="214">
        <v>1.6989445576323758E-2</v>
      </c>
      <c r="AU33" s="214">
        <v>1.5749299917690252E-2</v>
      </c>
      <c r="AV33" s="214">
        <v>1.5065087899770679E-2</v>
      </c>
      <c r="AW33" s="214">
        <v>1.493715912971294E-2</v>
      </c>
      <c r="AX33" s="214">
        <v>1.5367342197813327E-2</v>
      </c>
      <c r="AY33" s="214">
        <v>1.5665075543455087E-2</v>
      </c>
      <c r="AZ33" s="214">
        <v>1.582965366192135E-2</v>
      </c>
      <c r="BA33" s="214">
        <v>1.5860452647484813E-2</v>
      </c>
      <c r="BB33" s="214">
        <v>1.5756931448801526E-2</v>
      </c>
      <c r="BC33" s="214">
        <v>1.568533049081644E-2</v>
      </c>
      <c r="BD33" s="214">
        <v>1.5645763229906517E-2</v>
      </c>
      <c r="BE33" s="214">
        <v>1.5638348451844974E-2</v>
      </c>
      <c r="BF33" s="214">
        <v>1.566321033484086E-2</v>
      </c>
      <c r="BG33" s="214">
        <v>1.5680427485642801E-2</v>
      </c>
      <c r="BH33" s="214">
        <v>1.568996947716883E-2</v>
      </c>
      <c r="BI33" s="241">
        <v>1.5691806044909162E-2</v>
      </c>
      <c r="BJ33" s="214">
        <v>1.568590709015738E-2</v>
      </c>
      <c r="BK33" s="214">
        <v>1.5681745819095427E-2</v>
      </c>
      <c r="BL33" s="214">
        <v>1.5679328968959183E-2</v>
      </c>
      <c r="BM33" s="241">
        <v>1.5678663318398067E-2</v>
      </c>
    </row>
    <row r="34" spans="2:65" s="214" customFormat="1" ht="17.100000000000001" customHeight="1" x14ac:dyDescent="0.2">
      <c r="B34" s="201" t="s">
        <v>173</v>
      </c>
      <c r="R34" s="214">
        <v>0.12667788204650177</v>
      </c>
      <c r="S34" s="214">
        <v>1.8015630713202446E-2</v>
      </c>
      <c r="T34" s="214">
        <v>-4.7343423095949078E-2</v>
      </c>
      <c r="U34" s="214">
        <v>4.1375500574752033E-2</v>
      </c>
      <c r="V34" s="214">
        <v>9.8269123430378524E-2</v>
      </c>
      <c r="W34" s="214">
        <v>0.14938952690294371</v>
      </c>
      <c r="X34" s="214">
        <v>0.15825278003773491</v>
      </c>
      <c r="Y34" s="214">
        <v>-0.18984477226777108</v>
      </c>
      <c r="Z34" s="214">
        <v>0.10838547807195442</v>
      </c>
      <c r="AA34" s="214">
        <v>3.6809515480969557E-2</v>
      </c>
      <c r="AB34" s="214">
        <v>-1.5896466612226323E-2</v>
      </c>
      <c r="AC34" s="214">
        <v>0.41061184935251815</v>
      </c>
      <c r="AD34" s="214">
        <v>-5.810665094737244E-2</v>
      </c>
      <c r="AE34" s="214">
        <v>3.4902514490286363E-2</v>
      </c>
      <c r="AF34" s="214">
        <v>4.3963420539669507E-2</v>
      </c>
      <c r="AG34" s="214">
        <v>7.0008717643330609E-2</v>
      </c>
      <c r="AH34" s="214">
        <v>9.96524547970008E-2</v>
      </c>
      <c r="AI34" s="214">
        <v>0.10730862816449793</v>
      </c>
      <c r="AJ34" s="214">
        <v>0.1525780297325563</v>
      </c>
      <c r="AK34" s="214">
        <v>-5.8758960192449305E-2</v>
      </c>
      <c r="AL34" s="214">
        <v>7.9733067858392292E-2</v>
      </c>
      <c r="AM34" s="214">
        <v>0.12736595249690952</v>
      </c>
      <c r="AN34" s="214">
        <v>7.6478975350929179E-2</v>
      </c>
      <c r="AO34" s="214">
        <v>0.2001398074853098</v>
      </c>
      <c r="AP34" s="214">
        <v>6.5122191307550814E-2</v>
      </c>
      <c r="AQ34" s="214">
        <v>-8.519016112663147E-3</v>
      </c>
      <c r="AR34" s="214">
        <v>0.12537552541496577</v>
      </c>
      <c r="AS34" s="214">
        <v>0.13977876000003575</v>
      </c>
      <c r="AT34" s="214">
        <v>0.14613216940401519</v>
      </c>
      <c r="AU34" s="214">
        <v>0.14806358914459672</v>
      </c>
      <c r="AV34" s="214">
        <v>9.0918572568409628E-2</v>
      </c>
      <c r="AW34" s="214">
        <v>9.8549594298177778E-2</v>
      </c>
      <c r="AX34" s="214">
        <v>7.148122754389008E-2</v>
      </c>
      <c r="AY34" s="214">
        <v>0.10141804462750681</v>
      </c>
      <c r="AZ34" s="214">
        <v>8.5709693469451453E-2</v>
      </c>
      <c r="BA34" s="214">
        <v>-5.6388213582159508E-2</v>
      </c>
      <c r="BB34" s="214">
        <v>-0.16160464294317034</v>
      </c>
      <c r="BC34" s="214">
        <v>-7.1134800781809115E-3</v>
      </c>
      <c r="BD34" s="214">
        <v>4.1378880694445064E-2</v>
      </c>
      <c r="BE34" s="214">
        <v>0.19500404655268655</v>
      </c>
      <c r="BF34" s="214">
        <v>0.47822972798170671</v>
      </c>
      <c r="BG34" s="214">
        <v>0.1267858962215398</v>
      </c>
      <c r="BH34" s="214">
        <v>1.0444291458127974E-2</v>
      </c>
      <c r="BI34" s="241">
        <v>-9.6179833386387248E-3</v>
      </c>
      <c r="BJ34" s="214">
        <v>-3.2456373729048416E-2</v>
      </c>
      <c r="BK34" s="214">
        <v>-4.1169509110672298E-2</v>
      </c>
      <c r="BL34" s="214">
        <v>6.0035683615861091E-2</v>
      </c>
      <c r="BM34" s="241">
        <v>2.3616408993690774E-2</v>
      </c>
    </row>
    <row r="35" spans="2:65" s="214" customFormat="1" ht="17.100000000000001" customHeight="1" x14ac:dyDescent="0.2">
      <c r="B35" s="201" t="s">
        <v>174</v>
      </c>
      <c r="R35" s="214">
        <v>0.1132809692226695</v>
      </c>
      <c r="S35" s="214">
        <v>8.178944695111845E-2</v>
      </c>
      <c r="T35" s="214">
        <v>-2.9442876305799115E-2</v>
      </c>
      <c r="U35" s="214">
        <v>6.5407073134045479E-2</v>
      </c>
      <c r="V35" s="214">
        <v>0.12324893812397519</v>
      </c>
      <c r="W35" s="214">
        <v>0.20803227249003808</v>
      </c>
      <c r="X35" s="214">
        <v>0.15212235943592822</v>
      </c>
      <c r="Y35" s="214">
        <v>-0.24368030528357021</v>
      </c>
      <c r="Z35" s="214">
        <v>3.9757633816730698E-2</v>
      </c>
      <c r="AA35" s="214">
        <v>-8.3676698348374989E-3</v>
      </c>
      <c r="AB35" s="214">
        <v>-2.3848146029454842E-3</v>
      </c>
      <c r="AC35" s="214">
        <v>0.49207660337942771</v>
      </c>
      <c r="AD35" s="214">
        <v>-6.6148919986153132E-3</v>
      </c>
      <c r="AE35" s="214">
        <v>1.9393270209899782E-4</v>
      </c>
      <c r="AF35" s="214">
        <v>1.6722910664690449E-3</v>
      </c>
      <c r="AG35" s="214">
        <v>4.153148976361476E-2</v>
      </c>
      <c r="AH35" s="214">
        <v>7.0493915672550589E-2</v>
      </c>
      <c r="AI35" s="214">
        <v>0.1017466370285236</v>
      </c>
      <c r="AJ35" s="214">
        <v>0.16111234600535629</v>
      </c>
      <c r="AK35" s="214">
        <v>-4.6863784552940713E-3</v>
      </c>
      <c r="AL35" s="214">
        <v>0.14995932923257849</v>
      </c>
      <c r="AM35" s="214">
        <v>0.15106799495042944</v>
      </c>
      <c r="AN35" s="214">
        <v>6.6894616158729603E-2</v>
      </c>
      <c r="AO35" s="214">
        <v>0.11710806786249095</v>
      </c>
      <c r="AP35" s="214">
        <v>8.9217576353779471E-3</v>
      </c>
      <c r="AQ35" s="214">
        <v>9.9409633724067969E-3</v>
      </c>
      <c r="AR35" s="214">
        <v>0.110504851575288</v>
      </c>
      <c r="AS35" s="214">
        <v>0.18386285918048495</v>
      </c>
      <c r="AT35" s="214">
        <v>0.1685496691119508</v>
      </c>
      <c r="AU35" s="214">
        <v>0.18128239371776345</v>
      </c>
      <c r="AV35" s="214">
        <v>0.16409596933031234</v>
      </c>
      <c r="AW35" s="214">
        <v>0.13821761399345944</v>
      </c>
      <c r="AX35" s="214">
        <v>7.1394567346824367E-2</v>
      </c>
      <c r="AY35" s="214">
        <v>2.9466900031913656E-2</v>
      </c>
      <c r="AZ35" s="214">
        <v>7.594926176533634E-2</v>
      </c>
      <c r="BA35" s="214">
        <v>-4.08429689481139E-2</v>
      </c>
      <c r="BB35" s="214">
        <v>-0.12955415163185435</v>
      </c>
      <c r="BC35" s="214">
        <v>7.355322977780121E-2</v>
      </c>
      <c r="BD35" s="214">
        <v>7.8127571579405641E-2</v>
      </c>
      <c r="BE35" s="214">
        <v>0.16917998188077887</v>
      </c>
      <c r="BF35" s="214">
        <v>0.29186442653811051</v>
      </c>
      <c r="BG35" s="214">
        <v>-2.6721497969850683E-2</v>
      </c>
      <c r="BH35" s="214">
        <v>-0.10254347770886674</v>
      </c>
      <c r="BI35" s="241">
        <v>-6.1558028855094538E-2</v>
      </c>
      <c r="BJ35" s="214">
        <v>3.2221771500088536E-2</v>
      </c>
      <c r="BK35" s="214">
        <v>3.9733760265057594E-2</v>
      </c>
      <c r="BL35" s="214">
        <v>0.11719696340944008</v>
      </c>
      <c r="BM35" s="241">
        <v>0.13429808110176777</v>
      </c>
    </row>
    <row r="36" spans="2:65" s="214" customFormat="1" ht="17.100000000000001" customHeight="1" x14ac:dyDescent="0.2">
      <c r="B36" s="201" t="s">
        <v>175</v>
      </c>
      <c r="R36" s="214">
        <v>8.9521890561468531E-2</v>
      </c>
      <c r="S36" s="214">
        <v>-8.5465467621906543E-2</v>
      </c>
      <c r="T36" s="214">
        <v>-0.24375781920270057</v>
      </c>
      <c r="U36" s="214">
        <v>0.11301646912456675</v>
      </c>
      <c r="V36" s="214">
        <v>0.12807575011486017</v>
      </c>
      <c r="W36" s="214">
        <v>0.14793849291439143</v>
      </c>
      <c r="X36" s="214">
        <v>0.27402366875266559</v>
      </c>
      <c r="Y36" s="214">
        <v>-8.4796913017171072E-4</v>
      </c>
      <c r="Z36" s="214">
        <v>-3.4913337747689233E-2</v>
      </c>
      <c r="AA36" s="214">
        <v>3.5717779241265735E-2</v>
      </c>
      <c r="AB36" s="214">
        <v>2.0351377247848079E-2</v>
      </c>
      <c r="AC36" s="214">
        <v>-7.8689545940555661E-2</v>
      </c>
      <c r="AD36" s="214">
        <v>-0.19719866903845285</v>
      </c>
      <c r="AE36" s="214">
        <v>-0.2472594251771052</v>
      </c>
      <c r="AF36" s="214">
        <v>-3.2857082400390314E-2</v>
      </c>
      <c r="AG36" s="214">
        <v>-0.10716411614163734</v>
      </c>
      <c r="AH36" s="214">
        <v>0.22439669286523189</v>
      </c>
      <c r="AI36" s="214">
        <v>0.18868367717728018</v>
      </c>
      <c r="AJ36" s="214">
        <v>-7.4106547150017188E-2</v>
      </c>
      <c r="AK36" s="214">
        <v>-0.1748422809388599</v>
      </c>
      <c r="AL36" s="214">
        <v>-0.19226329191651748</v>
      </c>
      <c r="AM36" s="214">
        <v>2.5486369930351138E-2</v>
      </c>
      <c r="AN36" s="214">
        <v>-9.2486169141340002E-2</v>
      </c>
      <c r="AO36" s="214">
        <v>-7.7515717911937454E-2</v>
      </c>
      <c r="AP36" s="214">
        <v>0.38755838296379852</v>
      </c>
      <c r="AQ36" s="214">
        <v>0.21806535621098733</v>
      </c>
      <c r="AR36" s="214">
        <v>0.33646876146781746</v>
      </c>
      <c r="AS36" s="214">
        <v>0.42151135980883692</v>
      </c>
      <c r="AT36" s="214">
        <v>-8.981376478851455E-2</v>
      </c>
      <c r="AU36" s="214">
        <v>-0.1457888032042749</v>
      </c>
      <c r="AV36" s="214">
        <v>-0.14527060902093925</v>
      </c>
      <c r="AW36" s="214">
        <v>-9.618061294582525E-2</v>
      </c>
      <c r="AX36" s="214">
        <v>-8.5060533923817072E-2</v>
      </c>
      <c r="AY36" s="214">
        <v>-0.16916864434129764</v>
      </c>
      <c r="AZ36" s="214">
        <v>-9.7912461293783504E-2</v>
      </c>
      <c r="BA36" s="214">
        <v>-0.62377550894507439</v>
      </c>
      <c r="BB36" s="214">
        <v>-9.1355528039589351E-2</v>
      </c>
      <c r="BC36" s="214">
        <v>-2.4518366109574585E-2</v>
      </c>
      <c r="BD36" s="214">
        <v>0.24002446012017908</v>
      </c>
      <c r="BE36" s="214">
        <v>1.450219732525444</v>
      </c>
      <c r="BF36" s="214">
        <v>1.9057529326606426E-2</v>
      </c>
      <c r="BG36" s="214">
        <v>0.20264366141284151</v>
      </c>
      <c r="BH36" s="214">
        <v>-0.10331876566636933</v>
      </c>
      <c r="BI36" s="241">
        <v>0.19478870786801195</v>
      </c>
      <c r="BJ36" s="214">
        <v>0.31378622716468207</v>
      </c>
      <c r="BK36" s="214">
        <v>0.13496799049720742</v>
      </c>
      <c r="BL36" s="214">
        <v>0.52776707281983937</v>
      </c>
      <c r="BM36" s="241">
        <v>0.28603602706205256</v>
      </c>
    </row>
    <row r="37" spans="2:65" s="214" customFormat="1" ht="17.100000000000001" customHeight="1" x14ac:dyDescent="0.2">
      <c r="B37" s="201" t="s">
        <v>176</v>
      </c>
      <c r="R37" s="214">
        <v>0.93530138101940841</v>
      </c>
      <c r="S37" s="214">
        <v>-0.24497443784202233</v>
      </c>
      <c r="T37" s="214">
        <v>-0.2685361110104707</v>
      </c>
      <c r="U37" s="214">
        <v>-7.8756921995587037E-2</v>
      </c>
      <c r="V37" s="214">
        <v>-0.21821104542197156</v>
      </c>
      <c r="W37" s="214">
        <v>0.22298469061939663</v>
      </c>
      <c r="X37" s="214">
        <v>-0.20102426757849989</v>
      </c>
      <c r="Y37" s="214">
        <v>-4.6971805639258291E-2</v>
      </c>
      <c r="Z37" s="214">
        <v>0.36247660159398265</v>
      </c>
      <c r="AA37" s="214">
        <v>-0.21653786577968359</v>
      </c>
      <c r="AB37" s="214">
        <v>-8.8311508182900567E-2</v>
      </c>
      <c r="AC37" s="214">
        <v>8.3492714697217751E-2</v>
      </c>
      <c r="AD37" s="214">
        <v>-0.53383874907234241</v>
      </c>
      <c r="AE37" s="214">
        <v>-0.19105189083832241</v>
      </c>
      <c r="AF37" s="214">
        <v>-8.8747226400358703E-2</v>
      </c>
      <c r="AG37" s="214">
        <v>-0.33791806141540037</v>
      </c>
      <c r="AH37" s="214">
        <v>0.56345325866381812</v>
      </c>
      <c r="AI37" s="214">
        <v>6.668549639840271E-2</v>
      </c>
      <c r="AJ37" s="214">
        <v>0.55943691131930318</v>
      </c>
      <c r="AK37" s="214">
        <v>0.51468085269802177</v>
      </c>
      <c r="AL37" s="214">
        <v>-0.74517757841104748</v>
      </c>
      <c r="AM37" s="214">
        <v>0.51825942145324055</v>
      </c>
      <c r="AN37" s="214">
        <v>0.73939606057881391</v>
      </c>
      <c r="AO37" s="214">
        <v>-3.3997518150722161E-2</v>
      </c>
      <c r="AP37" s="214">
        <v>2.4005502188232284</v>
      </c>
      <c r="AQ37" s="214">
        <v>1.5956452523727904E-2</v>
      </c>
      <c r="AR37" s="214">
        <v>-0.61606517618380785</v>
      </c>
      <c r="AS37" s="214">
        <v>-0.39699576464756003</v>
      </c>
      <c r="AT37" s="214">
        <v>-0.19214088483730085</v>
      </c>
      <c r="AU37" s="214">
        <v>-0.21838778499592471</v>
      </c>
      <c r="AV37" s="214">
        <v>0.29904325539835219</v>
      </c>
      <c r="AW37" s="214">
        <v>0.48870388385251995</v>
      </c>
      <c r="AX37" s="214">
        <v>-1.0068782616773575E-2</v>
      </c>
      <c r="AY37" s="214">
        <v>-0.14428120989519977</v>
      </c>
      <c r="AZ37" s="214">
        <v>-0.3082617054058886</v>
      </c>
      <c r="BA37" s="214">
        <v>-0.17470534568663432</v>
      </c>
      <c r="BB37" s="214">
        <v>-0.20252685176100194</v>
      </c>
      <c r="BC37" s="214">
        <v>7.4812522042552843E-2</v>
      </c>
      <c r="BD37" s="214">
        <v>-0.12506296187136345</v>
      </c>
      <c r="BE37" s="214">
        <v>-7.3352405649500518E-3</v>
      </c>
      <c r="BF37" s="214">
        <v>-0.12631987847554449</v>
      </c>
      <c r="BG37" s="214">
        <v>3.0915820520560633E-2</v>
      </c>
      <c r="BH37" s="214">
        <v>8.6539176565027187E-2</v>
      </c>
      <c r="BI37" s="241">
        <v>0.31049358916533421</v>
      </c>
      <c r="BJ37" s="214">
        <v>0.35528847081968862</v>
      </c>
      <c r="BK37" s="214">
        <v>-9.3964217120396931E-2</v>
      </c>
      <c r="BL37" s="214">
        <v>0.36603400939330566</v>
      </c>
      <c r="BM37" s="241">
        <v>-0.19394340786610764</v>
      </c>
    </row>
    <row r="38" spans="2:65" s="214" customFormat="1" ht="17.100000000000001" customHeight="1" x14ac:dyDescent="0.2">
      <c r="B38" s="201" t="s">
        <v>177</v>
      </c>
      <c r="R38" s="214">
        <v>-0.27716415957602814</v>
      </c>
      <c r="S38" s="214">
        <v>-0.16942824860042061</v>
      </c>
      <c r="T38" s="214">
        <v>-2.0069204449952638E-2</v>
      </c>
      <c r="U38" s="214">
        <v>0.67900050098859954</v>
      </c>
      <c r="V38" s="214">
        <v>1.0582332844590145</v>
      </c>
      <c r="W38" s="214">
        <v>0.42028176844941845</v>
      </c>
      <c r="X38" s="214">
        <v>0.35346995835871176</v>
      </c>
      <c r="Y38" s="214">
        <v>-5.9286686747605177E-2</v>
      </c>
      <c r="Z38" s="214">
        <v>-0.32119355083756906</v>
      </c>
      <c r="AA38" s="214">
        <v>-4.5093669932085634E-2</v>
      </c>
      <c r="AB38" s="214">
        <v>-0.20217671426746753</v>
      </c>
      <c r="AC38" s="214">
        <v>-0.47439799672686578</v>
      </c>
      <c r="AD38" s="214">
        <v>-0.19695548747688552</v>
      </c>
      <c r="AE38" s="214">
        <v>-1.8562525890866155E-3</v>
      </c>
      <c r="AF38" s="214">
        <v>3.9403845676079685E-2</v>
      </c>
      <c r="AG38" s="214">
        <v>0.4018424517518262</v>
      </c>
      <c r="AH38" s="214">
        <v>0.29299207884127476</v>
      </c>
      <c r="AI38" s="214">
        <v>0.10827714920151665</v>
      </c>
      <c r="AJ38" s="214">
        <v>8.5475504331121277E-2</v>
      </c>
      <c r="AK38" s="214">
        <v>-3.6906909509716423E-2</v>
      </c>
      <c r="AL38" s="214">
        <v>-0.12428392985256231</v>
      </c>
      <c r="AM38" s="214">
        <v>-0.14682360323541555</v>
      </c>
      <c r="AN38" s="214">
        <v>-0.14324046704408033</v>
      </c>
      <c r="AO38" s="214">
        <v>5.9499376710279162E-2</v>
      </c>
      <c r="AP38" s="214">
        <v>0.27287132471860764</v>
      </c>
      <c r="AQ38" s="214">
        <v>0.18092985727239808</v>
      </c>
      <c r="AR38" s="214">
        <v>0.27281865787074744</v>
      </c>
      <c r="AS38" s="214">
        <v>-0.19073823703436088</v>
      </c>
      <c r="AT38" s="214">
        <v>-1.9088990158904084E-2</v>
      </c>
      <c r="AU38" s="214">
        <v>2.3603479785641257E-2</v>
      </c>
      <c r="AV38" s="214">
        <v>5.2074844265634246E-2</v>
      </c>
      <c r="AW38" s="214">
        <v>0.45397167466742561</v>
      </c>
      <c r="AX38" s="214">
        <v>1.1898594403809692E-3</v>
      </c>
      <c r="AY38" s="214">
        <v>1.0473009610991735E-3</v>
      </c>
      <c r="AZ38" s="214">
        <v>0.17175200652641265</v>
      </c>
      <c r="BA38" s="214">
        <v>-0.26598725555061398</v>
      </c>
      <c r="BB38" s="214">
        <v>-6.1208237536352406E-2</v>
      </c>
      <c r="BC38" s="214">
        <v>0.17032146614918675</v>
      </c>
      <c r="BD38" s="214">
        <v>-8.6612922442030227E-2</v>
      </c>
      <c r="BE38" s="214">
        <v>0.18633643066962091</v>
      </c>
      <c r="BF38" s="214">
        <v>2.3412896117053883E-2</v>
      </c>
      <c r="BG38" s="214">
        <v>6.1583321420888737E-2</v>
      </c>
      <c r="BH38" s="214">
        <v>0.18819462239470153</v>
      </c>
      <c r="BI38" s="241">
        <v>0.15590307018589211</v>
      </c>
      <c r="BJ38" s="214">
        <v>0.11288999444144254</v>
      </c>
      <c r="BK38" s="214">
        <v>6.8648626319965489E-2</v>
      </c>
      <c r="BL38" s="214">
        <v>-0.16972594374966632</v>
      </c>
      <c r="BM38" s="241">
        <v>-4.7950241657102488E-2</v>
      </c>
    </row>
    <row r="39" spans="2:65" s="214" customFormat="1" ht="17.100000000000001" customHeight="1" x14ac:dyDescent="0.2">
      <c r="B39" s="203" t="s">
        <v>178</v>
      </c>
      <c r="R39" s="214">
        <v>-0.40163148693522055</v>
      </c>
      <c r="S39" s="214">
        <v>-0.19662901991615866</v>
      </c>
      <c r="T39" s="214">
        <v>0.55198715723984781</v>
      </c>
      <c r="U39" s="214">
        <v>0.5403137452371134</v>
      </c>
      <c r="V39" s="214">
        <v>0.43396206494508549</v>
      </c>
      <c r="W39" s="214">
        <v>0.18792670905094</v>
      </c>
      <c r="X39" s="214">
        <v>-0.24607611591219125</v>
      </c>
      <c r="Y39" s="214">
        <v>4.7884252628501933E-2</v>
      </c>
      <c r="Z39" s="214">
        <v>-6.8671483326981919E-2</v>
      </c>
      <c r="AA39" s="214">
        <v>3.9466890446223202E-2</v>
      </c>
      <c r="AB39" s="214">
        <v>0.44446566997914227</v>
      </c>
      <c r="AC39" s="214">
        <v>2.6843548026254549E-2</v>
      </c>
      <c r="AD39" s="214">
        <v>4.7790073487013807E-2</v>
      </c>
      <c r="AE39" s="214">
        <v>4.1165728274773716E-2</v>
      </c>
      <c r="AF39" s="214">
        <v>4.5758888241068219E-2</v>
      </c>
      <c r="AG39" s="214">
        <v>-2.0569642904723517E-2</v>
      </c>
      <c r="AH39" s="214">
        <v>0.16190582248743302</v>
      </c>
      <c r="AI39" s="214">
        <v>0.26363993275508157</v>
      </c>
      <c r="AJ39" s="214">
        <v>-4.7764422318674948E-2</v>
      </c>
      <c r="AK39" s="214">
        <v>-0.1062136469473316</v>
      </c>
      <c r="AL39" s="214">
        <v>-9.0873076154039389E-2</v>
      </c>
      <c r="AM39" s="214">
        <v>-0.2575116478222168</v>
      </c>
      <c r="AN39" s="214">
        <v>-0.1811230908206185</v>
      </c>
      <c r="AO39" s="214">
        <v>-0.19594801808568951</v>
      </c>
      <c r="AP39" s="214">
        <v>-4.2802024441716213E-2</v>
      </c>
      <c r="AQ39" s="214">
        <v>7.7828029495633499E-2</v>
      </c>
      <c r="AR39" s="214">
        <v>9.5504850421754162E-2</v>
      </c>
      <c r="AS39" s="214">
        <v>0.27456220679637</v>
      </c>
      <c r="AT39" s="214">
        <v>6.1561512685994746E-3</v>
      </c>
      <c r="AU39" s="214">
        <v>-0.10688239371864205</v>
      </c>
      <c r="AV39" s="214">
        <v>5.637217109833137E-2</v>
      </c>
      <c r="AW39" s="214">
        <v>1.4167458953773249E-2</v>
      </c>
      <c r="AX39" s="214">
        <v>6.413917943558145E-2</v>
      </c>
      <c r="AY39" s="214">
        <v>0.22486882652768303</v>
      </c>
      <c r="AZ39" s="214">
        <v>-2.5749013470364179E-3</v>
      </c>
      <c r="BA39" s="214">
        <v>-9.4089991460680866E-2</v>
      </c>
      <c r="BB39" s="214">
        <v>3.0640180264796646E-2</v>
      </c>
      <c r="BC39" s="214">
        <v>4.9238089592853473E-2</v>
      </c>
      <c r="BD39" s="214">
        <v>4.1095835662511515E-2</v>
      </c>
      <c r="BE39" s="214">
        <v>9.9588553359435616E-2</v>
      </c>
      <c r="BF39" s="214">
        <v>9.1983642296733059E-2</v>
      </c>
      <c r="BG39" s="214">
        <v>0.19866377619546172</v>
      </c>
      <c r="BH39" s="214">
        <v>0.11158507148936314</v>
      </c>
      <c r="BI39" s="241">
        <v>0.23461298816817422</v>
      </c>
      <c r="BJ39" s="214">
        <v>0.13220319744952302</v>
      </c>
      <c r="BK39" s="214">
        <v>2.919893142439256E-2</v>
      </c>
      <c r="BL39" s="214">
        <v>0.33481227959566584</v>
      </c>
      <c r="BM39" s="241">
        <v>0.43349929481830207</v>
      </c>
    </row>
    <row r="40" spans="2:65" s="214" customFormat="1" ht="17.100000000000001" customHeight="1" x14ac:dyDescent="0.2">
      <c r="B40" s="198" t="s">
        <v>179</v>
      </c>
      <c r="R40" s="214">
        <v>7.1306343076842582E-2</v>
      </c>
      <c r="S40" s="214">
        <v>9.3629112948272475E-2</v>
      </c>
      <c r="T40" s="214">
        <v>2.1044116414393299E-2</v>
      </c>
      <c r="U40" s="214">
        <v>8.7613652126713459E-2</v>
      </c>
      <c r="V40" s="214">
        <v>9.6635803961567124E-2</v>
      </c>
      <c r="W40" s="214">
        <v>0.11065838969247821</v>
      </c>
      <c r="X40" s="214">
        <v>0.2231555407386836</v>
      </c>
      <c r="Y40" s="214">
        <v>0.21795632908862528</v>
      </c>
      <c r="Z40" s="214">
        <v>0.22112694401121891</v>
      </c>
      <c r="AA40" s="214">
        <v>0.19152871409270378</v>
      </c>
      <c r="AB40" s="214">
        <v>0.1158197946202657</v>
      </c>
      <c r="AC40" s="214">
        <v>8.5733281237061476E-2</v>
      </c>
      <c r="AD40" s="214">
        <v>6.1183686609442622E-2</v>
      </c>
      <c r="AE40" s="214">
        <v>2.7717765635670855E-2</v>
      </c>
      <c r="AF40" s="214">
        <v>2.6697684451243209E-2</v>
      </c>
      <c r="AG40" s="214">
        <v>1.5735475645967112E-2</v>
      </c>
      <c r="AH40" s="214">
        <v>-7.4195815893318695E-4</v>
      </c>
      <c r="AI40" s="214">
        <v>-7.8251545583364335E-3</v>
      </c>
      <c r="AJ40" s="214">
        <v>-3.1511246892280687E-3</v>
      </c>
      <c r="AK40" s="214">
        <v>2.1934266328508478E-2</v>
      </c>
      <c r="AL40" s="214">
        <v>4.669882885480936E-2</v>
      </c>
      <c r="AM40" s="214">
        <v>7.694048969512024E-2</v>
      </c>
      <c r="AN40" s="214">
        <v>0.10054145055881269</v>
      </c>
      <c r="AO40" s="214">
        <v>9.2733564467288643E-2</v>
      </c>
      <c r="AP40" s="214">
        <v>0.10042506034705823</v>
      </c>
      <c r="AQ40" s="214">
        <v>8.2382858003857473E-2</v>
      </c>
      <c r="AR40" s="214">
        <v>8.9269948207401528E-2</v>
      </c>
      <c r="AS40" s="214">
        <v>8.7927740471362759E-2</v>
      </c>
      <c r="AT40" s="214">
        <v>9.3074311359526485E-2</v>
      </c>
      <c r="AU40" s="214">
        <v>0.10051549732411225</v>
      </c>
      <c r="AV40" s="214">
        <v>8.7952829418485035E-2</v>
      </c>
      <c r="AW40" s="214">
        <v>9.8546913665935154E-2</v>
      </c>
      <c r="AX40" s="214">
        <v>9.3827484530762506E-2</v>
      </c>
      <c r="AY40" s="214">
        <v>9.7090067067768793E-2</v>
      </c>
      <c r="AZ40" s="214">
        <v>0.10470809175168783</v>
      </c>
      <c r="BA40" s="214">
        <v>8.9674099890453718E-2</v>
      </c>
      <c r="BB40" s="214">
        <v>5.8790635204106989E-2</v>
      </c>
      <c r="BC40" s="214">
        <v>6.781472760216456E-2</v>
      </c>
      <c r="BD40" s="214">
        <v>9.9089169361648688E-2</v>
      </c>
      <c r="BE40" s="214">
        <v>0.16149250071123045</v>
      </c>
      <c r="BF40" s="214">
        <v>0.1357515190900549</v>
      </c>
      <c r="BG40" s="214">
        <v>0.12419705551569571</v>
      </c>
      <c r="BH40" s="214">
        <v>9.5092159408654897E-2</v>
      </c>
      <c r="BI40" s="241">
        <v>5.0002480547959971E-2</v>
      </c>
      <c r="BJ40" s="214">
        <v>0.13929847870668688</v>
      </c>
      <c r="BK40" s="214">
        <v>0.10529804294130796</v>
      </c>
      <c r="BL40" s="214">
        <v>0.10944144560523283</v>
      </c>
      <c r="BM40" s="241">
        <v>5.8148173838588724E-2</v>
      </c>
    </row>
    <row r="41" spans="2:65" s="214" customFormat="1" ht="17.100000000000001" customHeight="1" x14ac:dyDescent="0.2">
      <c r="B41" s="198" t="s">
        <v>180</v>
      </c>
      <c r="R41" s="214">
        <v>3.8149810269910267E-2</v>
      </c>
      <c r="S41" s="214">
        <v>4.5103063429824397E-2</v>
      </c>
      <c r="T41" s="214">
        <v>-0.13974449666242239</v>
      </c>
      <c r="U41" s="214">
        <v>2.293567765548099E-2</v>
      </c>
      <c r="V41" s="214">
        <v>-0.24070530586002103</v>
      </c>
      <c r="W41" s="214">
        <v>-0.18963519988617217</v>
      </c>
      <c r="X41" s="214">
        <v>-0.20872654391369438</v>
      </c>
      <c r="Y41" s="214">
        <v>0.25480419843707813</v>
      </c>
      <c r="Z41" s="214">
        <v>-0.10159269885194411</v>
      </c>
      <c r="AA41" s="214">
        <v>-0.37404550344599863</v>
      </c>
      <c r="AB41" s="214">
        <v>-0.11895289975025869</v>
      </c>
      <c r="AC41" s="214">
        <v>-0.22872133093989622</v>
      </c>
      <c r="AD41" s="214">
        <v>0.34233210709812933</v>
      </c>
      <c r="AE41" s="214">
        <v>0.52064369414339096</v>
      </c>
      <c r="AF41" s="214">
        <v>0.2142672030578272</v>
      </c>
      <c r="AG41" s="214">
        <v>-7.8154317271156071E-2</v>
      </c>
      <c r="AH41" s="214">
        <v>-8.788367051011392E-2</v>
      </c>
      <c r="AI41" s="214">
        <v>0.31186747771469414</v>
      </c>
      <c r="AJ41" s="214">
        <v>-0.43524669805287486</v>
      </c>
      <c r="AK41" s="214">
        <v>-0.43029911229670315</v>
      </c>
      <c r="AL41" s="214">
        <v>-0.49629029270399438</v>
      </c>
      <c r="AM41" s="214">
        <v>-0.72705512948345263</v>
      </c>
      <c r="AN41" s="214">
        <v>-0.53775422219971181</v>
      </c>
      <c r="AO41" s="214">
        <v>-4.3518092296500388E-2</v>
      </c>
      <c r="AP41" s="214">
        <v>-1.1225548115467252</v>
      </c>
      <c r="AQ41" s="214">
        <v>-0.55898549170465528</v>
      </c>
      <c r="AR41" s="214">
        <v>2.003992961337191</v>
      </c>
      <c r="AS41" s="214">
        <v>0.63963359775488149</v>
      </c>
      <c r="AT41" s="214">
        <v>-12.695236413896481</v>
      </c>
      <c r="AU41" s="214">
        <v>5.1128268026318944</v>
      </c>
      <c r="AV41" s="214">
        <v>-1.0580849488982698</v>
      </c>
      <c r="AW41" s="214">
        <v>-0.47266608974034607</v>
      </c>
      <c r="AX41" s="214">
        <v>-0.41741831678095276</v>
      </c>
      <c r="AY41" s="214">
        <v>-0.54206006900316572</v>
      </c>
      <c r="AZ41" s="214">
        <v>-15.819338986989928</v>
      </c>
      <c r="BA41" s="214">
        <v>0.56212358481833657</v>
      </c>
      <c r="BB41" s="214">
        <v>0.9828301735447933</v>
      </c>
      <c r="BC41" s="214">
        <v>2.0867438264606206</v>
      </c>
      <c r="BD41" s="214">
        <v>1.1911847553292887E-2</v>
      </c>
      <c r="BE41" s="214">
        <v>1.0645089376367758</v>
      </c>
      <c r="BF41" s="214">
        <v>0.34646878479861809</v>
      </c>
      <c r="BG41" s="214">
        <v>0.26174263325344227</v>
      </c>
      <c r="BH41" s="214">
        <v>0.95991704135002021</v>
      </c>
      <c r="BI41" s="241">
        <v>-0.30156891006294528</v>
      </c>
      <c r="BJ41" s="214">
        <v>-0.25187803079691851</v>
      </c>
      <c r="BK41" s="214">
        <v>-0.43369934330210524</v>
      </c>
      <c r="BL41" s="214">
        <v>6.302341706570358E-2</v>
      </c>
      <c r="BM41" s="241">
        <v>0.1304397629339713</v>
      </c>
    </row>
    <row r="42" spans="2:65" s="214" customFormat="1" ht="17.100000000000001" customHeight="1" x14ac:dyDescent="0.2">
      <c r="B42" s="204" t="s">
        <v>181</v>
      </c>
      <c r="R42" s="214">
        <v>0.32115898314125646</v>
      </c>
      <c r="S42" s="214">
        <v>-6.876616231057453E-2</v>
      </c>
      <c r="T42" s="214">
        <v>0.11027271303041819</v>
      </c>
      <c r="U42" s="214">
        <v>0.1724695158714542</v>
      </c>
      <c r="V42" s="214">
        <v>1.6176934877683014E-2</v>
      </c>
      <c r="W42" s="214">
        <v>0.1568687412346077</v>
      </c>
      <c r="X42" s="214">
        <v>0.12124395396570375</v>
      </c>
      <c r="Y42" s="214">
        <v>3.2675354793859634E-2</v>
      </c>
      <c r="Z42" s="214">
        <v>2.5367304765870458E-2</v>
      </c>
      <c r="AA42" s="214">
        <v>0.11369575619439765</v>
      </c>
      <c r="AB42" s="214">
        <v>-6.7760433066714643E-2</v>
      </c>
      <c r="AC42" s="214">
        <v>-0.10727501237617354</v>
      </c>
      <c r="AD42" s="214">
        <v>-7.9191132870466197E-2</v>
      </c>
      <c r="AE42" s="214">
        <v>-0.14284845149354441</v>
      </c>
      <c r="AF42" s="214">
        <v>2.6991912010357444E-2</v>
      </c>
      <c r="AG42" s="214">
        <v>0.10666155487268147</v>
      </c>
      <c r="AH42" s="214">
        <v>7.2925427016022004E-2</v>
      </c>
      <c r="AI42" s="214">
        <v>-3.3303670307374134E-3</v>
      </c>
      <c r="AJ42" s="214">
        <v>5.2900719821373565E-2</v>
      </c>
      <c r="AK42" s="214">
        <v>0.12081794478209895</v>
      </c>
      <c r="AL42" s="214">
        <v>0.29753658975395481</v>
      </c>
      <c r="AM42" s="214">
        <v>0.46227727350730041</v>
      </c>
      <c r="AN42" s="214">
        <v>0.31521544264460477</v>
      </c>
      <c r="AO42" s="214">
        <v>0.25289932223837264</v>
      </c>
      <c r="AP42" s="214">
        <v>0.39339992390739664</v>
      </c>
      <c r="AQ42" s="214">
        <v>0.25685603211366259</v>
      </c>
      <c r="AR42" s="214">
        <v>-0.11678806637667449</v>
      </c>
      <c r="AS42" s="214">
        <v>-0.13742092275112727</v>
      </c>
      <c r="AT42" s="214">
        <v>-0.25425602903010502</v>
      </c>
      <c r="AU42" s="214">
        <v>-0.21041689522391649</v>
      </c>
      <c r="AV42" s="214">
        <v>0.66328453299500167</v>
      </c>
      <c r="AW42" s="214">
        <v>0.23064651039697925</v>
      </c>
      <c r="AX42" s="214">
        <v>0.24402962963399277</v>
      </c>
      <c r="AY42" s="214">
        <v>0.24403871779345732</v>
      </c>
      <c r="AZ42" s="214">
        <v>-0.16425164854855334</v>
      </c>
      <c r="BA42" s="214">
        <v>-0.27535293524887083</v>
      </c>
      <c r="BB42" s="214">
        <v>-8.6673394921808367E-2</v>
      </c>
      <c r="BC42" s="214">
        <v>-0.17302261439918176</v>
      </c>
      <c r="BD42" s="214">
        <v>-6.3224655256584827E-2</v>
      </c>
      <c r="BE42" s="214">
        <v>0.52938092914315638</v>
      </c>
      <c r="BF42" s="214">
        <v>-0.19564811838622809</v>
      </c>
      <c r="BG42" s="214">
        <v>-0.18504078680141989</v>
      </c>
      <c r="BH42" s="214">
        <v>-0.19658270889033447</v>
      </c>
      <c r="BI42" s="241">
        <v>-0.20815641792869177</v>
      </c>
      <c r="BJ42" s="214">
        <v>0.15460019170022821</v>
      </c>
      <c r="BK42" s="214">
        <v>0.11593411877289106</v>
      </c>
      <c r="BL42" s="214">
        <v>2.9599572746643155E-2</v>
      </c>
      <c r="BM42" s="241">
        <v>1.2159212060116831E-2</v>
      </c>
    </row>
    <row r="43" spans="2:65" s="214" customFormat="1" ht="17.100000000000001" customHeight="1" x14ac:dyDescent="0.2">
      <c r="B43" s="201" t="s">
        <v>182</v>
      </c>
      <c r="R43" s="214">
        <v>0.17539373986065465</v>
      </c>
      <c r="S43" s="214">
        <v>-4.3874651908903273E-2</v>
      </c>
      <c r="T43" s="214">
        <v>5.9578891424279634E-2</v>
      </c>
      <c r="U43" s="214">
        <v>0.15042244788564574</v>
      </c>
      <c r="V43" s="214">
        <v>1.3243132496624677E-2</v>
      </c>
      <c r="W43" s="214">
        <v>0.17985863129132174</v>
      </c>
      <c r="X43" s="214">
        <v>0.18125382576263771</v>
      </c>
      <c r="Y43" s="214">
        <v>4.5215979468166356E-2</v>
      </c>
      <c r="Z43" s="214">
        <v>-3.6800038574023475E-2</v>
      </c>
      <c r="AA43" s="214">
        <v>7.073605965340457E-2</v>
      </c>
      <c r="AB43" s="214">
        <v>-4.3711440430098003E-2</v>
      </c>
      <c r="AC43" s="214">
        <v>-0.10340106365078139</v>
      </c>
      <c r="AD43" s="214">
        <v>-4.9821666459541558E-2</v>
      </c>
      <c r="AE43" s="214">
        <v>-0.11171389845767499</v>
      </c>
      <c r="AF43" s="214">
        <v>-6.7566606374125926E-2</v>
      </c>
      <c r="AG43" s="214">
        <v>7.1970456756476731E-2</v>
      </c>
      <c r="AH43" s="214">
        <v>0.16237355660278308</v>
      </c>
      <c r="AI43" s="214">
        <v>5.2117127909784511E-2</v>
      </c>
      <c r="AJ43" s="214">
        <v>0.16799086082138559</v>
      </c>
      <c r="AK43" s="214">
        <v>0.13983484425618897</v>
      </c>
      <c r="AL43" s="214">
        <v>4.7437029590537749E-2</v>
      </c>
      <c r="AM43" s="214">
        <v>0.31468098663049426</v>
      </c>
      <c r="AN43" s="214">
        <v>9.6401017096058972E-2</v>
      </c>
      <c r="AO43" s="214">
        <v>0.1582662747657908</v>
      </c>
      <c r="AP43" s="214">
        <v>0.55545171499123991</v>
      </c>
      <c r="AQ43" s="214">
        <v>0.26274637826040337</v>
      </c>
      <c r="AR43" s="214">
        <v>-9.6840703835492037E-2</v>
      </c>
      <c r="AS43" s="214">
        <v>-0.18215079364448727</v>
      </c>
      <c r="AT43" s="214">
        <v>-0.32371834702295477</v>
      </c>
      <c r="AU43" s="214">
        <v>-0.24043691890660057</v>
      </c>
      <c r="AV43" s="214">
        <v>0.87487499651977751</v>
      </c>
      <c r="AW43" s="214">
        <v>0.29747946234249345</v>
      </c>
      <c r="AX43" s="214">
        <v>0.29753896931407375</v>
      </c>
      <c r="AY43" s="214">
        <v>0.27260964573973867</v>
      </c>
      <c r="AZ43" s="214">
        <v>-0.21286844477180711</v>
      </c>
      <c r="BA43" s="214">
        <v>-6.2421161468178554E-2</v>
      </c>
      <c r="BB43" s="214">
        <v>0.198557321647576</v>
      </c>
      <c r="BC43" s="214">
        <v>-1.8282641420455104E-3</v>
      </c>
      <c r="BD43" s="214">
        <v>1.859116249292847E-2</v>
      </c>
      <c r="BE43" s="214">
        <v>0.33247304298573965</v>
      </c>
      <c r="BF43" s="214">
        <v>-0.32296034514942773</v>
      </c>
      <c r="BG43" s="214">
        <v>-0.25583651565916843</v>
      </c>
      <c r="BH43" s="214">
        <v>-0.23250810038188496</v>
      </c>
      <c r="BI43" s="241">
        <v>-0.23712357242612148</v>
      </c>
      <c r="BJ43" s="214">
        <v>0.27679043728608077</v>
      </c>
      <c r="BK43" s="214">
        <v>0.16639251339422811</v>
      </c>
      <c r="BL43" s="214">
        <v>0.12299886453617659</v>
      </c>
      <c r="BM43" s="241">
        <v>0.10027639310760939</v>
      </c>
    </row>
    <row r="44" spans="2:65" s="214" customFormat="1" ht="17.100000000000001" customHeight="1" x14ac:dyDescent="0.2">
      <c r="B44" s="201" t="s">
        <v>183</v>
      </c>
      <c r="R44" s="214">
        <v>0.88728094269239222</v>
      </c>
      <c r="S44" s="214">
        <v>-0.11703536305830531</v>
      </c>
      <c r="T44" s="214">
        <v>0.24970819594883165</v>
      </c>
      <c r="U44" s="214">
        <v>0.23246528600263661</v>
      </c>
      <c r="V44" s="214">
        <v>2.3273263108446685E-2</v>
      </c>
      <c r="W44" s="214">
        <v>0.10859318641316107</v>
      </c>
      <c r="X44" s="214">
        <v>-1.8703709404559343E-2</v>
      </c>
      <c r="Y44" s="214">
        <v>8.20794617412135E-4</v>
      </c>
      <c r="Z44" s="214">
        <v>0.17426473040362778</v>
      </c>
      <c r="AA44" s="214">
        <v>0.2097041829677404</v>
      </c>
      <c r="AB44" s="214">
        <v>-0.13527273451166477</v>
      </c>
      <c r="AC44" s="214">
        <v>-0.11755176804990242</v>
      </c>
      <c r="AD44" s="214">
        <v>-0.13689054341140605</v>
      </c>
      <c r="AE44" s="214">
        <v>-0.20443615781915625</v>
      </c>
      <c r="AF44" s="214">
        <v>0.32055164887366527</v>
      </c>
      <c r="AG44" s="214">
        <v>0.20016534013383391</v>
      </c>
      <c r="AH44" s="214">
        <v>-0.12053218917149267</v>
      </c>
      <c r="AI44" s="214">
        <v>-0.12579513254103025</v>
      </c>
      <c r="AJ44" s="214">
        <v>-0.19938715591324685</v>
      </c>
      <c r="AK44" s="214">
        <v>7.503617343732194E-2</v>
      </c>
      <c r="AL44" s="214">
        <v>1.0124497129320065</v>
      </c>
      <c r="AM44" s="214">
        <v>0.85461089558020942</v>
      </c>
      <c r="AN44" s="214">
        <v>1.0149786420937743</v>
      </c>
      <c r="AO44" s="214">
        <v>0.49445350285029788</v>
      </c>
      <c r="AP44" s="214">
        <v>0.15230000577258473</v>
      </c>
      <c r="AQ44" s="214">
        <v>0.24575691362132357</v>
      </c>
      <c r="AR44" s="214">
        <v>-0.15149846593076532</v>
      </c>
      <c r="AS44" s="214">
        <v>-4.8930681145313293E-2</v>
      </c>
      <c r="AT44" s="214">
        <v>-0.1147530540319146</v>
      </c>
      <c r="AU44" s="214">
        <v>-0.15307902900525883</v>
      </c>
      <c r="AV44" s="214">
        <v>0.2713785023341575</v>
      </c>
      <c r="AW44" s="214">
        <v>0.11694939536314441</v>
      </c>
      <c r="AX44" s="214">
        <v>0.16193269198237026</v>
      </c>
      <c r="AY44" s="214">
        <v>0.19509738375428931</v>
      </c>
      <c r="AZ44" s="214">
        <v>-3.1460341324518915E-2</v>
      </c>
      <c r="BA44" s="214">
        <v>-0.69614376603788286</v>
      </c>
      <c r="BB44" s="214">
        <v>-0.57536299599803242</v>
      </c>
      <c r="BC44" s="214">
        <v>-0.48529443855498844</v>
      </c>
      <c r="BD44" s="214">
        <v>-0.24483914729547529</v>
      </c>
      <c r="BE44" s="214">
        <v>1.7300644543471742</v>
      </c>
      <c r="BF44" s="214">
        <v>0.42002173854342595</v>
      </c>
      <c r="BG44" s="214">
        <v>6.5395258354222774E-2</v>
      </c>
      <c r="BH44" s="214">
        <v>-8.9016671509116185E-2</v>
      </c>
      <c r="BI44" s="241">
        <v>-0.12194658399079294</v>
      </c>
      <c r="BJ44" s="214">
        <v>-0.12713002424423636</v>
      </c>
      <c r="BK44" s="214">
        <v>-8.7412910807759259E-3</v>
      </c>
      <c r="BL44" s="214">
        <v>-0.20600331807912753</v>
      </c>
      <c r="BM44" s="241">
        <v>-0.21568858128945123</v>
      </c>
    </row>
    <row r="45" spans="2:65" s="214" customFormat="1" ht="17.100000000000001" customHeight="1" x14ac:dyDescent="0.2">
      <c r="B45" s="204" t="s">
        <v>184</v>
      </c>
      <c r="R45" s="214">
        <v>0.1681327735660858</v>
      </c>
      <c r="S45" s="214">
        <v>-1.6774555861278628E-2</v>
      </c>
      <c r="T45" s="214">
        <v>-2.0410604169734059E-2</v>
      </c>
      <c r="U45" s="214">
        <v>0.10106441067731087</v>
      </c>
      <c r="V45" s="214">
        <v>-0.1072662760730978</v>
      </c>
      <c r="W45" s="214">
        <v>-1.1298368274879067E-2</v>
      </c>
      <c r="X45" s="214">
        <v>-3.0219809061184932E-2</v>
      </c>
      <c r="Y45" s="214">
        <v>0.13121938932822896</v>
      </c>
      <c r="Z45" s="214">
        <v>-2.6523269768319646E-2</v>
      </c>
      <c r="AA45" s="214">
        <v>-8.0320309585323213E-2</v>
      </c>
      <c r="AB45" s="214">
        <v>-8.693356121793272E-2</v>
      </c>
      <c r="AC45" s="214">
        <v>-0.16703890273688782</v>
      </c>
      <c r="AD45" s="214">
        <v>7.9806542520074908E-2</v>
      </c>
      <c r="AE45" s="214">
        <v>3.6786214978956178E-2</v>
      </c>
      <c r="AF45" s="214">
        <v>9.4672503525557339E-2</v>
      </c>
      <c r="AG45" s="214">
        <v>2.2448315408072572E-2</v>
      </c>
      <c r="AH45" s="214">
        <v>-2.4784869747438432E-3</v>
      </c>
      <c r="AI45" s="214">
        <v>0.12183260187467537</v>
      </c>
      <c r="AJ45" s="214">
        <v>-0.14278751556087099</v>
      </c>
      <c r="AK45" s="214">
        <v>-0.10559529691848624</v>
      </c>
      <c r="AL45" s="214">
        <v>-4.2822251871754258E-2</v>
      </c>
      <c r="AM45" s="214">
        <v>-9.0000769062480446E-2</v>
      </c>
      <c r="AN45" s="214">
        <v>8.9938056702575375E-2</v>
      </c>
      <c r="AO45" s="214">
        <v>0.17533276658569386</v>
      </c>
      <c r="AP45" s="214">
        <v>5.1353388658850641E-2</v>
      </c>
      <c r="AQ45" s="214">
        <v>0.14322570860302619</v>
      </c>
      <c r="AR45" s="214">
        <v>0.12075971447690748</v>
      </c>
      <c r="AS45" s="214">
        <v>2.805629075930427E-2</v>
      </c>
      <c r="AT45" s="214">
        <v>7.2960485756707438E-2</v>
      </c>
      <c r="AU45" s="214">
        <v>7.5596043745774999E-2</v>
      </c>
      <c r="AV45" s="214">
        <v>0.14649269498645912</v>
      </c>
      <c r="AW45" s="214">
        <v>-8.2253653471359156E-3</v>
      </c>
      <c r="AX45" s="214">
        <v>5.4402025194980386E-2</v>
      </c>
      <c r="AY45" s="214">
        <v>4.0010752328665244E-3</v>
      </c>
      <c r="AZ45" s="214">
        <v>7.3864780752523229E-2</v>
      </c>
      <c r="BA45" s="214">
        <v>-0.12411457345269405</v>
      </c>
      <c r="BB45" s="214">
        <v>8.273647880323276E-2</v>
      </c>
      <c r="BC45" s="214">
        <v>0.14170881781831102</v>
      </c>
      <c r="BD45" s="214">
        <v>-4.7453479302521084E-2</v>
      </c>
      <c r="BE45" s="214">
        <v>0.70173244052316353</v>
      </c>
      <c r="BF45" s="214">
        <v>-3.8390324175169854E-2</v>
      </c>
      <c r="BG45" s="214">
        <v>-1.6804821463026975E-2</v>
      </c>
      <c r="BH45" s="214">
        <v>6.1295787219389108E-2</v>
      </c>
      <c r="BI45" s="241">
        <v>-0.24465599748301248</v>
      </c>
      <c r="BJ45" s="214">
        <v>-1.0502433471031192E-2</v>
      </c>
      <c r="BK45" s="214">
        <v>-0.14966461415461596</v>
      </c>
      <c r="BL45" s="214">
        <v>4.3363020356935067E-2</v>
      </c>
      <c r="BM45" s="241">
        <v>5.489335709795129E-2</v>
      </c>
    </row>
    <row r="46" spans="2:65" s="214" customFormat="1" ht="17.100000000000001" customHeight="1" x14ac:dyDescent="0.2">
      <c r="B46" s="201" t="s">
        <v>182</v>
      </c>
      <c r="R46" s="214">
        <v>0.16269272642195465</v>
      </c>
      <c r="S46" s="214">
        <v>-3.9804320340754207E-2</v>
      </c>
      <c r="T46" s="214">
        <v>-1.5246816702663812E-2</v>
      </c>
      <c r="U46" s="214">
        <v>0.11364987699424889</v>
      </c>
      <c r="V46" s="214">
        <v>-0.12076774690190661</v>
      </c>
      <c r="W46" s="214">
        <v>-1.1598437544213192E-2</v>
      </c>
      <c r="X46" s="214">
        <v>-4.8753138870749502E-2</v>
      </c>
      <c r="Y46" s="214">
        <v>0.12622731277704502</v>
      </c>
      <c r="Z46" s="214">
        <v>-4.4913276699208859E-2</v>
      </c>
      <c r="AA46" s="214">
        <v>-0.11514987842487123</v>
      </c>
      <c r="AB46" s="214">
        <v>-9.3573282856039164E-2</v>
      </c>
      <c r="AC46" s="214">
        <v>-0.18224259849086188</v>
      </c>
      <c r="AD46" s="214">
        <v>-3.2825281199977518E-2</v>
      </c>
      <c r="AE46" s="214">
        <v>4.5146379854821284E-2</v>
      </c>
      <c r="AF46" s="214">
        <v>4.7821132968663305E-2</v>
      </c>
      <c r="AG46" s="214">
        <v>-4.9730179984032508E-2</v>
      </c>
      <c r="AH46" s="214">
        <v>0.12896500012252843</v>
      </c>
      <c r="AI46" s="214">
        <v>0.16026511546133326</v>
      </c>
      <c r="AJ46" s="214">
        <v>-0.13086279938248946</v>
      </c>
      <c r="AK46" s="214">
        <v>-0.12053757092779138</v>
      </c>
      <c r="AL46" s="214">
        <v>-0.2491457807753138</v>
      </c>
      <c r="AM46" s="214">
        <v>-0.31312526727168288</v>
      </c>
      <c r="AN46" s="214">
        <v>-0.12653176818556167</v>
      </c>
      <c r="AO46" s="214">
        <v>-2.2916631777057273E-2</v>
      </c>
      <c r="AP46" s="214">
        <v>8.5974304055920214E-3</v>
      </c>
      <c r="AQ46" s="214">
        <v>0.12797879096606057</v>
      </c>
      <c r="AR46" s="214">
        <v>0.13492684854211245</v>
      </c>
      <c r="AS46" s="214">
        <v>3.0782879696873877E-2</v>
      </c>
      <c r="AT46" s="214">
        <v>1.4304885793785083E-2</v>
      </c>
      <c r="AU46" s="214">
        <v>4.4892053990171821E-2</v>
      </c>
      <c r="AV46" s="214">
        <v>8.6670361280072328E-2</v>
      </c>
      <c r="AW46" s="214">
        <v>-5.9436612821062829E-2</v>
      </c>
      <c r="AX46" s="214">
        <v>5.912759184682792E-2</v>
      </c>
      <c r="AY46" s="214">
        <v>1.182516820083368E-2</v>
      </c>
      <c r="AZ46" s="214">
        <v>-4.3535318912346632E-4</v>
      </c>
      <c r="BA46" s="214">
        <v>-7.7329687472771469E-2</v>
      </c>
      <c r="BB46" s="214">
        <v>0.20851958390616954</v>
      </c>
      <c r="BC46" s="214">
        <v>0.21176271143862357</v>
      </c>
      <c r="BD46" s="214">
        <v>0.11963922698784213</v>
      </c>
      <c r="BE46" s="214">
        <v>0.88952077975757193</v>
      </c>
      <c r="BF46" s="214">
        <v>-7.3483007361470953E-2</v>
      </c>
      <c r="BG46" s="214">
        <v>9.8020525774726863E-3</v>
      </c>
      <c r="BH46" s="214">
        <v>6.4202538704981826E-2</v>
      </c>
      <c r="BI46" s="241">
        <v>-0.27532051474963326</v>
      </c>
      <c r="BJ46" s="214">
        <v>1.2823628772845597E-2</v>
      </c>
      <c r="BK46" s="214">
        <v>-0.17896620259310103</v>
      </c>
      <c r="BL46" s="214">
        <v>1.4951385945455531E-2</v>
      </c>
      <c r="BM46" s="241">
        <v>2.8399806823597551E-2</v>
      </c>
    </row>
    <row r="47" spans="2:65" s="214" customFormat="1" ht="17.100000000000001" customHeight="1" x14ac:dyDescent="0.2">
      <c r="B47" s="201" t="s">
        <v>183</v>
      </c>
      <c r="R47" s="214">
        <v>0.20925666624613526</v>
      </c>
      <c r="S47" s="214">
        <v>0.17186473629953847</v>
      </c>
      <c r="T47" s="214">
        <v>-5.5731417488650514E-2</v>
      </c>
      <c r="U47" s="214">
        <v>2.0380562424596071E-2</v>
      </c>
      <c r="V47" s="214">
        <v>-9.1323663936422328E-3</v>
      </c>
      <c r="W47" s="214">
        <v>-9.2844286622162375E-3</v>
      </c>
      <c r="X47" s="214">
        <v>0.10198511885959038</v>
      </c>
      <c r="Y47" s="214">
        <v>0.1661482986812246</v>
      </c>
      <c r="Z47" s="214">
        <v>9.2083063702601553E-2</v>
      </c>
      <c r="AA47" s="214">
        <v>0.15289521450317811</v>
      </c>
      <c r="AB47" s="214">
        <v>-4.6048790291172148E-2</v>
      </c>
      <c r="AC47" s="214">
        <v>-6.4302292709309983E-2</v>
      </c>
      <c r="AD47" s="214">
        <v>0.71509979084054853</v>
      </c>
      <c r="AE47" s="214">
        <v>-6.1777227697330517E-3</v>
      </c>
      <c r="AF47" s="214">
        <v>0.36879238233457934</v>
      </c>
      <c r="AG47" s="214">
        <v>0.44870657171642003</v>
      </c>
      <c r="AH47" s="214">
        <v>-0.4205665207084589</v>
      </c>
      <c r="AI47" s="214">
        <v>-8.5876926008351395E-2</v>
      </c>
      <c r="AJ47" s="214">
        <v>-0.19619668889289832</v>
      </c>
      <c r="AK47" s="214">
        <v>-4.7712676770381823E-2</v>
      </c>
      <c r="AL47" s="214">
        <v>1.2358355008481956</v>
      </c>
      <c r="AM47" s="214">
        <v>1.4405842191677225</v>
      </c>
      <c r="AN47" s="214">
        <v>1.1382818269133268</v>
      </c>
      <c r="AO47" s="214">
        <v>0.88457183659716332</v>
      </c>
      <c r="AP47" s="214">
        <v>0.14033862969153454</v>
      </c>
      <c r="AQ47" s="214">
        <v>0.17266151846699929</v>
      </c>
      <c r="AR47" s="214">
        <v>9.2733107334709741E-2</v>
      </c>
      <c r="AS47" s="214">
        <v>2.2998983197615841E-2</v>
      </c>
      <c r="AT47" s="214">
        <v>0.18093340387738666</v>
      </c>
      <c r="AU47" s="214">
        <v>0.1326147038203036</v>
      </c>
      <c r="AV47" s="214">
        <v>0.26940790909844381</v>
      </c>
      <c r="AW47" s="214">
        <v>8.7484575458892211E-2</v>
      </c>
      <c r="AX47" s="214">
        <v>4.6930618781589439E-2</v>
      </c>
      <c r="AY47" s="214">
        <v>-9.4032645502594159E-3</v>
      </c>
      <c r="AZ47" s="214">
        <v>0.20455061350303749</v>
      </c>
      <c r="BA47" s="214">
        <v>-0.19973902383260655</v>
      </c>
      <c r="BB47" s="214">
        <v>-0.11845109814083654</v>
      </c>
      <c r="BC47" s="214">
        <v>1.9119595520728172E-2</v>
      </c>
      <c r="BD47" s="214">
        <v>-0.29133687888305138</v>
      </c>
      <c r="BE47" s="214">
        <v>0.35175489202856869</v>
      </c>
      <c r="BF47" s="214">
        <v>3.8558627562197412E-2</v>
      </c>
      <c r="BG47" s="214">
        <v>-7.216612365906061E-2</v>
      </c>
      <c r="BH47" s="214">
        <v>5.4592760920486372E-2</v>
      </c>
      <c r="BI47" s="241">
        <v>-0.16477170038260214</v>
      </c>
      <c r="BJ47" s="214">
        <v>-5.6132377219629714E-2</v>
      </c>
      <c r="BK47" s="214">
        <v>-8.331022867559712E-2</v>
      </c>
      <c r="BL47" s="214">
        <v>0.10947782860683231</v>
      </c>
      <c r="BM47" s="241">
        <v>0.11477672426284813</v>
      </c>
    </row>
    <row r="48" spans="2:65" s="214" customFormat="1" ht="17.100000000000001" customHeight="1" x14ac:dyDescent="0.2">
      <c r="B48" s="204" t="s">
        <v>185</v>
      </c>
      <c r="BI48" s="241"/>
      <c r="BM48" s="241"/>
    </row>
    <row r="49" spans="1:65" s="214" customFormat="1" ht="17.100000000000001" customHeight="1" x14ac:dyDescent="0.2">
      <c r="B49" s="198" t="s">
        <v>186</v>
      </c>
      <c r="R49" s="214">
        <v>5.7914475127716969E-2</v>
      </c>
      <c r="S49" s="214">
        <v>1.1545296899764246E-3</v>
      </c>
      <c r="T49" s="214">
        <v>9.724534769621318E-3</v>
      </c>
      <c r="U49" s="214">
        <v>5.0192647483974007E-2</v>
      </c>
      <c r="V49" s="214">
        <v>6.2039009858742888E-2</v>
      </c>
      <c r="W49" s="214">
        <v>3.5514242906931726E-2</v>
      </c>
      <c r="X49" s="214">
        <v>7.3132490941560935E-3</v>
      </c>
      <c r="Y49" s="214">
        <v>-2.1890186137619172E-2</v>
      </c>
      <c r="Z49" s="214">
        <v>-1.9841981629205363E-2</v>
      </c>
      <c r="AA49" s="214">
        <v>9.6848700256477738E-3</v>
      </c>
      <c r="AB49" s="214">
        <v>6.4651367863881815E-2</v>
      </c>
      <c r="AC49" s="214">
        <v>0.13299377980179572</v>
      </c>
      <c r="AD49" s="214">
        <v>3.3624377056470589E-2</v>
      </c>
      <c r="AE49" s="214">
        <v>0.11294547181851922</v>
      </c>
      <c r="AF49" s="214">
        <v>5.9073344657301963E-2</v>
      </c>
      <c r="AG49" s="214">
        <v>3.8155361670602517E-2</v>
      </c>
      <c r="AH49" s="214">
        <v>8.5324671139406449E-2</v>
      </c>
      <c r="AI49" s="214">
        <v>5.919172619100066E-2</v>
      </c>
      <c r="AJ49" s="214">
        <v>9.1283637177865806E-3</v>
      </c>
      <c r="AK49" s="214">
        <v>-4.0726185800364911E-3</v>
      </c>
      <c r="AL49" s="214">
        <v>-2.6363076856985579E-3</v>
      </c>
      <c r="AM49" s="214">
        <v>5.0539314083752895E-3</v>
      </c>
      <c r="AN49" s="214">
        <v>6.7433114204087152E-2</v>
      </c>
      <c r="AO49" s="214">
        <v>6.1792353832893276E-2</v>
      </c>
      <c r="AP49" s="214">
        <v>7.6807281996665644E-2</v>
      </c>
      <c r="AQ49" s="214">
        <v>6.4827656723613902E-2</v>
      </c>
      <c r="AR49" s="214">
        <v>5.3858705234237192E-2</v>
      </c>
      <c r="AS49" s="214">
        <v>5.5651784201314225E-2</v>
      </c>
      <c r="AT49" s="214">
        <v>5.5712705833267595E-2</v>
      </c>
      <c r="AU49" s="214">
        <v>5.7282388568549392E-2</v>
      </c>
      <c r="AV49" s="214">
        <v>7.6666264615976365E-2</v>
      </c>
      <c r="AW49" s="214">
        <v>6.8888462309180776E-2</v>
      </c>
      <c r="AX49" s="243">
        <v>7.5740501978507568E-2</v>
      </c>
      <c r="AY49" s="243">
        <v>8.3747865168324775E-2</v>
      </c>
      <c r="AZ49" s="243">
        <v>1.1957014308042302E-2</v>
      </c>
      <c r="BA49" s="243">
        <v>-5.5669848018117134E-2</v>
      </c>
      <c r="BB49" s="243">
        <v>-4.574464873152273E-3</v>
      </c>
      <c r="BC49" s="243">
        <v>1.9828095270635337E-4</v>
      </c>
      <c r="BD49" s="243">
        <v>2.8165062762668613E-2</v>
      </c>
      <c r="BE49" s="243">
        <v>0.13079021298689608</v>
      </c>
      <c r="BF49" s="243">
        <v>2.5642811337326599E-2</v>
      </c>
      <c r="BG49" s="243">
        <v>4.833083680188599E-2</v>
      </c>
      <c r="BH49" s="243">
        <v>5.5865086341513104E-2</v>
      </c>
      <c r="BI49" s="243">
        <v>5.5540188483355957E-2</v>
      </c>
      <c r="BJ49" s="243">
        <v>8.0161340002844472E-2</v>
      </c>
      <c r="BK49" s="243">
        <v>3.7500502581738093E-2</v>
      </c>
      <c r="BL49" s="243">
        <v>2.3380577581181727E-2</v>
      </c>
      <c r="BM49" s="243">
        <v>6.5775318017305073E-2</v>
      </c>
    </row>
    <row r="50" spans="1:65" s="214" customFormat="1" ht="17.100000000000001" customHeight="1" x14ac:dyDescent="0.2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41"/>
      <c r="BM50" s="241"/>
    </row>
    <row r="51" spans="1:65" ht="17.100000000000001" customHeight="1" x14ac:dyDescent="0.2">
      <c r="A51" s="217"/>
      <c r="B51" s="218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</row>
    <row r="52" spans="1:65" ht="17.100000000000001" customHeight="1" x14ac:dyDescent="0.2">
      <c r="A52" s="217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</row>
    <row r="53" spans="1:65" ht="17.100000000000001" customHeight="1" x14ac:dyDescent="0.2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</row>
    <row r="54" spans="1:65" ht="17.100000000000001" customHeight="1" x14ac:dyDescent="0.2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</row>
    <row r="55" spans="1:65" ht="17.100000000000001" customHeight="1" x14ac:dyDescent="0.2">
      <c r="A55" s="214"/>
      <c r="B55" s="215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</row>
    <row r="56" spans="1:65" ht="17.100000000000001" customHeight="1" x14ac:dyDescent="0.2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</row>
    <row r="57" spans="1:65" ht="17.100000000000001" customHeight="1" x14ac:dyDescent="0.2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</row>
    <row r="58" spans="1:65" ht="17.100000000000001" customHeight="1" x14ac:dyDescent="0.2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</row>
    <row r="60" spans="1:65" ht="17.100000000000001" customHeight="1" x14ac:dyDescent="0.2">
      <c r="A60" s="220"/>
      <c r="B60" s="220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</row>
    <row r="61" spans="1:65" ht="17.100000000000001" customHeight="1" x14ac:dyDescent="0.2">
      <c r="A61" s="221"/>
      <c r="B61" s="188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</row>
    <row r="62" spans="1:65" ht="17.100000000000001" customHeight="1" x14ac:dyDescent="0.2">
      <c r="A62" s="197"/>
      <c r="B62" s="198"/>
      <c r="C62" s="197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</row>
    <row r="63" spans="1:65" ht="17.100000000000001" customHeight="1" x14ac:dyDescent="0.2">
      <c r="A63" s="196"/>
      <c r="B63" s="201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</row>
    <row r="64" spans="1:65" ht="17.100000000000001" customHeight="1" x14ac:dyDescent="0.2">
      <c r="A64" s="196"/>
      <c r="B64" s="201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</row>
    <row r="65" spans="1:19" ht="17.100000000000001" customHeight="1" x14ac:dyDescent="0.2">
      <c r="A65" s="196"/>
      <c r="B65" s="201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</row>
    <row r="66" spans="1:19" ht="17.100000000000001" customHeight="1" x14ac:dyDescent="0.2">
      <c r="A66" s="197"/>
      <c r="B66" s="198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</row>
    <row r="67" spans="1:19" ht="17.100000000000001" customHeight="1" x14ac:dyDescent="0.2">
      <c r="A67" s="196"/>
      <c r="B67" s="201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</row>
    <row r="68" spans="1:19" ht="17.100000000000001" customHeight="1" x14ac:dyDescent="0.2">
      <c r="A68" s="196"/>
      <c r="B68" s="201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</row>
    <row r="69" spans="1:19" ht="17.100000000000001" customHeight="1" x14ac:dyDescent="0.2">
      <c r="A69" s="196"/>
      <c r="B69" s="20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</row>
    <row r="70" spans="1:19" ht="17.100000000000001" customHeight="1" x14ac:dyDescent="0.2">
      <c r="A70" s="214"/>
      <c r="B70" s="215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</row>
    <row r="71" spans="1:19" ht="17.100000000000001" customHeight="1" x14ac:dyDescent="0.2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</row>
    <row r="72" spans="1:19" ht="17.100000000000001" customHeight="1" x14ac:dyDescent="0.2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</row>
    <row r="73" spans="1:19" ht="17.100000000000001" customHeight="1" x14ac:dyDescent="0.2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</row>
    <row r="74" spans="1:19" ht="17.100000000000001" customHeight="1" x14ac:dyDescent="0.2">
      <c r="A74" s="217"/>
      <c r="B74" s="218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</row>
    <row r="75" spans="1:19" ht="17.100000000000001" customHeight="1" x14ac:dyDescent="0.2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</row>
    <row r="76" spans="1:19" ht="17.100000000000001" customHeight="1" x14ac:dyDescent="0.2">
      <c r="A76" s="217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</row>
    <row r="77" spans="1:19" ht="17.100000000000001" customHeight="1" x14ac:dyDescent="0.2">
      <c r="A77" s="217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</row>
    <row r="78" spans="1:19" ht="17.100000000000001" customHeight="1" x14ac:dyDescent="0.2">
      <c r="A78" s="217"/>
      <c r="B78" s="218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</row>
    <row r="79" spans="1:19" ht="17.100000000000001" customHeight="1" x14ac:dyDescent="0.2">
      <c r="A79" s="217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</row>
    <row r="80" spans="1:19" ht="17.100000000000001" customHeight="1" x14ac:dyDescent="0.2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</row>
    <row r="81" spans="1:65" ht="17.100000000000001" customHeight="1" x14ac:dyDescent="0.2">
      <c r="A81" s="217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</row>
    <row r="82" spans="1:65" ht="17.100000000000001" customHeight="1" x14ac:dyDescent="0.2">
      <c r="A82" s="214"/>
      <c r="B82" s="215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</row>
    <row r="83" spans="1:65" ht="17.100000000000001" customHeight="1" x14ac:dyDescent="0.2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</row>
    <row r="84" spans="1:65" ht="17.100000000000001" customHeight="1" x14ac:dyDescent="0.2">
      <c r="A84" s="214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</row>
    <row r="85" spans="1:65" ht="17.100000000000001" customHeight="1" x14ac:dyDescent="0.2">
      <c r="A85" s="214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</row>
    <row r="87" spans="1:65" s="196" customFormat="1" ht="17.100000000000001" customHeight="1" x14ac:dyDescent="0.2">
      <c r="A87" s="220"/>
      <c r="B87" s="220"/>
      <c r="C87" s="194"/>
      <c r="BI87" s="240"/>
      <c r="BM87" s="240"/>
    </row>
    <row r="88" spans="1:65" ht="17.100000000000001" customHeight="1" x14ac:dyDescent="0.2">
      <c r="A88" s="221"/>
      <c r="B88" s="188"/>
    </row>
    <row r="89" spans="1:65" ht="17.100000000000001" customHeight="1" x14ac:dyDescent="0.2">
      <c r="A89" s="197"/>
      <c r="B89" s="198"/>
      <c r="C89" s="197"/>
    </row>
    <row r="90" spans="1:65" ht="17.100000000000001" customHeight="1" x14ac:dyDescent="0.2">
      <c r="A90" s="196"/>
      <c r="B90" s="201"/>
      <c r="C90" s="196"/>
    </row>
    <row r="91" spans="1:65" ht="17.100000000000001" customHeight="1" x14ac:dyDescent="0.2">
      <c r="A91" s="196"/>
      <c r="B91" s="201"/>
      <c r="C91" s="196"/>
    </row>
    <row r="92" spans="1:65" ht="17.100000000000001" customHeight="1" x14ac:dyDescent="0.2">
      <c r="A92" s="196"/>
      <c r="B92" s="201"/>
      <c r="C92" s="196"/>
    </row>
    <row r="93" spans="1:65" ht="17.100000000000001" customHeight="1" x14ac:dyDescent="0.2">
      <c r="A93" s="197"/>
      <c r="B93" s="198"/>
      <c r="C93" s="196"/>
    </row>
    <row r="94" spans="1:65" ht="17.100000000000001" customHeight="1" x14ac:dyDescent="0.2">
      <c r="A94" s="196"/>
      <c r="B94" s="201"/>
      <c r="C94" s="196"/>
    </row>
    <row r="95" spans="1:65" ht="17.100000000000001" customHeight="1" x14ac:dyDescent="0.2">
      <c r="A95" s="196"/>
      <c r="B95" s="201"/>
      <c r="C95" s="196"/>
    </row>
    <row r="96" spans="1:65" ht="17.100000000000001" customHeight="1" x14ac:dyDescent="0.2">
      <c r="A96" s="196"/>
      <c r="B96" s="201"/>
      <c r="C96" s="196"/>
    </row>
    <row r="97" spans="1:3" ht="17.100000000000001" customHeight="1" x14ac:dyDescent="0.2">
      <c r="A97" s="214"/>
      <c r="B97" s="215"/>
      <c r="C97" s="214"/>
    </row>
    <row r="98" spans="1:3" ht="17.100000000000001" customHeight="1" x14ac:dyDescent="0.2">
      <c r="A98" s="214"/>
      <c r="B98" s="214"/>
      <c r="C98" s="214"/>
    </row>
    <row r="99" spans="1:3" ht="17.100000000000001" customHeight="1" x14ac:dyDescent="0.2">
      <c r="A99" s="214"/>
      <c r="B99" s="214"/>
      <c r="C99" s="214"/>
    </row>
    <row r="100" spans="1:3" ht="17.100000000000001" customHeight="1" x14ac:dyDescent="0.2">
      <c r="A100" s="214"/>
      <c r="B100" s="214"/>
      <c r="C100" s="214"/>
    </row>
    <row r="101" spans="1:3" ht="17.100000000000001" customHeight="1" x14ac:dyDescent="0.2">
      <c r="A101" s="217"/>
      <c r="B101" s="218"/>
      <c r="C101" s="217"/>
    </row>
    <row r="102" spans="1:3" ht="17.100000000000001" customHeight="1" x14ac:dyDescent="0.2">
      <c r="A102" s="217"/>
      <c r="B102" s="217"/>
      <c r="C102" s="217"/>
    </row>
    <row r="103" spans="1:3" ht="17.100000000000001" customHeight="1" x14ac:dyDescent="0.2">
      <c r="A103" s="217"/>
      <c r="B103" s="217"/>
      <c r="C103" s="217"/>
    </row>
    <row r="104" spans="1:3" ht="17.100000000000001" customHeight="1" x14ac:dyDescent="0.2">
      <c r="A104" s="217"/>
      <c r="B104" s="217"/>
      <c r="C104" s="217"/>
    </row>
    <row r="105" spans="1:3" ht="17.100000000000001" customHeight="1" x14ac:dyDescent="0.2">
      <c r="A105" s="217"/>
      <c r="B105" s="218"/>
      <c r="C105" s="217"/>
    </row>
    <row r="106" spans="1:3" ht="17.100000000000001" customHeight="1" x14ac:dyDescent="0.2">
      <c r="A106" s="217"/>
      <c r="B106" s="217"/>
      <c r="C106" s="217"/>
    </row>
    <row r="107" spans="1:3" ht="17.100000000000001" customHeight="1" x14ac:dyDescent="0.2">
      <c r="A107" s="217"/>
      <c r="B107" s="217"/>
      <c r="C107" s="217"/>
    </row>
    <row r="108" spans="1:3" ht="17.100000000000001" customHeight="1" x14ac:dyDescent="0.2">
      <c r="A108" s="217"/>
      <c r="B108" s="217"/>
      <c r="C108" s="217"/>
    </row>
    <row r="109" spans="1:3" ht="17.100000000000001" customHeight="1" x14ac:dyDescent="0.2">
      <c r="A109" s="214"/>
      <c r="B109" s="215"/>
      <c r="C109" s="214"/>
    </row>
    <row r="110" spans="1:3" ht="17.100000000000001" customHeight="1" x14ac:dyDescent="0.2">
      <c r="A110" s="214"/>
      <c r="B110" s="214"/>
      <c r="C110" s="214"/>
    </row>
    <row r="111" spans="1:3" ht="17.100000000000001" customHeight="1" x14ac:dyDescent="0.2">
      <c r="A111" s="214"/>
      <c r="B111" s="214"/>
      <c r="C111" s="214"/>
    </row>
    <row r="112" spans="1:3" ht="17.100000000000001" customHeight="1" x14ac:dyDescent="0.2">
      <c r="A112" s="214"/>
      <c r="B112" s="214"/>
      <c r="C112" s="214"/>
    </row>
    <row r="114" spans="1:3" ht="17.100000000000001" customHeight="1" x14ac:dyDescent="0.2">
      <c r="A114" s="220"/>
      <c r="B114" s="220"/>
      <c r="C114" s="194"/>
    </row>
    <row r="115" spans="1:3" ht="17.100000000000001" customHeight="1" x14ac:dyDescent="0.2">
      <c r="A115" s="221"/>
      <c r="B115" s="188"/>
    </row>
    <row r="116" spans="1:3" ht="17.100000000000001" customHeight="1" x14ac:dyDescent="0.2">
      <c r="A116" s="197"/>
      <c r="B116" s="198"/>
      <c r="C116" s="197"/>
    </row>
    <row r="117" spans="1:3" ht="17.100000000000001" customHeight="1" x14ac:dyDescent="0.2">
      <c r="A117" s="196"/>
      <c r="B117" s="201"/>
      <c r="C117" s="196"/>
    </row>
    <row r="118" spans="1:3" ht="17.100000000000001" customHeight="1" x14ac:dyDescent="0.2">
      <c r="A118" s="196"/>
      <c r="B118" s="201"/>
      <c r="C118" s="196"/>
    </row>
    <row r="119" spans="1:3" ht="17.100000000000001" customHeight="1" x14ac:dyDescent="0.2">
      <c r="A119" s="196"/>
      <c r="B119" s="201"/>
      <c r="C119" s="196"/>
    </row>
    <row r="120" spans="1:3" ht="17.100000000000001" customHeight="1" x14ac:dyDescent="0.2">
      <c r="A120" s="197"/>
      <c r="B120" s="198"/>
      <c r="C120" s="196"/>
    </row>
    <row r="121" spans="1:3" ht="17.100000000000001" customHeight="1" x14ac:dyDescent="0.2">
      <c r="A121" s="196"/>
      <c r="B121" s="201"/>
      <c r="C121" s="196"/>
    </row>
    <row r="122" spans="1:3" ht="17.100000000000001" customHeight="1" x14ac:dyDescent="0.2">
      <c r="A122" s="196"/>
      <c r="B122" s="201"/>
      <c r="C122" s="196"/>
    </row>
    <row r="123" spans="1:3" ht="17.100000000000001" customHeight="1" x14ac:dyDescent="0.2">
      <c r="A123" s="196"/>
      <c r="B123" s="201"/>
      <c r="C123" s="196"/>
    </row>
    <row r="124" spans="1:3" ht="17.100000000000001" customHeight="1" x14ac:dyDescent="0.2">
      <c r="A124" s="214"/>
      <c r="B124" s="215"/>
      <c r="C124" s="214"/>
    </row>
    <row r="125" spans="1:3" ht="17.100000000000001" customHeight="1" x14ac:dyDescent="0.2">
      <c r="A125" s="214"/>
      <c r="B125" s="214"/>
      <c r="C125" s="214"/>
    </row>
    <row r="126" spans="1:3" ht="17.100000000000001" customHeight="1" x14ac:dyDescent="0.2">
      <c r="A126" s="214"/>
      <c r="B126" s="214"/>
      <c r="C126" s="214"/>
    </row>
    <row r="127" spans="1:3" ht="17.100000000000001" customHeight="1" x14ac:dyDescent="0.2">
      <c r="A127" s="214"/>
      <c r="B127" s="214"/>
      <c r="C127" s="214"/>
    </row>
    <row r="128" spans="1:3" ht="17.100000000000001" customHeight="1" x14ac:dyDescent="0.2">
      <c r="A128" s="217"/>
      <c r="B128" s="218"/>
      <c r="C128" s="217"/>
    </row>
    <row r="129" spans="1:3" ht="17.100000000000001" customHeight="1" x14ac:dyDescent="0.2">
      <c r="A129" s="217"/>
      <c r="B129" s="217"/>
      <c r="C129" s="217"/>
    </row>
    <row r="130" spans="1:3" ht="17.100000000000001" customHeight="1" x14ac:dyDescent="0.2">
      <c r="A130" s="217"/>
      <c r="B130" s="217"/>
      <c r="C130" s="217"/>
    </row>
    <row r="131" spans="1:3" ht="17.100000000000001" customHeight="1" x14ac:dyDescent="0.2">
      <c r="A131" s="217"/>
      <c r="B131" s="217"/>
      <c r="C131" s="217"/>
    </row>
    <row r="132" spans="1:3" ht="17.100000000000001" customHeight="1" x14ac:dyDescent="0.2">
      <c r="A132" s="217"/>
      <c r="B132" s="218"/>
      <c r="C132" s="217"/>
    </row>
    <row r="133" spans="1:3" ht="17.100000000000001" customHeight="1" x14ac:dyDescent="0.2">
      <c r="A133" s="217"/>
      <c r="B133" s="217"/>
      <c r="C133" s="217"/>
    </row>
    <row r="134" spans="1:3" ht="17.100000000000001" customHeight="1" x14ac:dyDescent="0.2">
      <c r="A134" s="217"/>
      <c r="B134" s="217"/>
      <c r="C134" s="217"/>
    </row>
    <row r="135" spans="1:3" ht="17.100000000000001" customHeight="1" x14ac:dyDescent="0.2">
      <c r="A135" s="217"/>
      <c r="B135" s="217"/>
      <c r="C135" s="217"/>
    </row>
    <row r="136" spans="1:3" ht="17.100000000000001" customHeight="1" x14ac:dyDescent="0.2">
      <c r="A136" s="214"/>
      <c r="B136" s="215"/>
      <c r="C136" s="214"/>
    </row>
    <row r="137" spans="1:3" ht="17.100000000000001" customHeight="1" x14ac:dyDescent="0.2">
      <c r="A137" s="214"/>
      <c r="B137" s="214"/>
      <c r="C137" s="214"/>
    </row>
    <row r="138" spans="1:3" ht="17.100000000000001" customHeight="1" x14ac:dyDescent="0.2">
      <c r="A138" s="214"/>
      <c r="B138" s="214"/>
      <c r="C138" s="214"/>
    </row>
    <row r="139" spans="1:3" ht="17.100000000000001" customHeight="1" x14ac:dyDescent="0.2">
      <c r="A139" s="214"/>
      <c r="B139" s="214"/>
      <c r="C139" s="214"/>
    </row>
    <row r="141" spans="1:3" ht="17.100000000000001" customHeight="1" x14ac:dyDescent="0.2">
      <c r="A141" s="220"/>
      <c r="B141" s="220"/>
      <c r="C141" s="194"/>
    </row>
    <row r="142" spans="1:3" ht="17.100000000000001" customHeight="1" x14ac:dyDescent="0.2">
      <c r="A142" s="221"/>
      <c r="B142" s="188"/>
    </row>
    <row r="143" spans="1:3" ht="17.100000000000001" customHeight="1" x14ac:dyDescent="0.2">
      <c r="A143" s="197"/>
      <c r="B143" s="198"/>
      <c r="C143" s="197"/>
    </row>
    <row r="144" spans="1:3" ht="17.100000000000001" customHeight="1" x14ac:dyDescent="0.2">
      <c r="A144" s="196"/>
      <c r="B144" s="201"/>
      <c r="C144" s="196"/>
    </row>
    <row r="145" spans="1:3" ht="17.100000000000001" customHeight="1" x14ac:dyDescent="0.2">
      <c r="A145" s="196"/>
      <c r="B145" s="201"/>
      <c r="C145" s="196"/>
    </row>
    <row r="146" spans="1:3" ht="17.100000000000001" customHeight="1" x14ac:dyDescent="0.2">
      <c r="A146" s="196"/>
      <c r="B146" s="201"/>
      <c r="C146" s="196"/>
    </row>
    <row r="147" spans="1:3" ht="17.100000000000001" customHeight="1" x14ac:dyDescent="0.2">
      <c r="A147" s="197"/>
      <c r="B147" s="198"/>
      <c r="C147" s="196"/>
    </row>
    <row r="148" spans="1:3" ht="17.100000000000001" customHeight="1" x14ac:dyDescent="0.2">
      <c r="A148" s="196"/>
      <c r="B148" s="201"/>
      <c r="C148" s="196"/>
    </row>
    <row r="149" spans="1:3" ht="17.100000000000001" customHeight="1" x14ac:dyDescent="0.2">
      <c r="A149" s="196"/>
      <c r="B149" s="201"/>
      <c r="C149" s="196"/>
    </row>
    <row r="150" spans="1:3" ht="17.100000000000001" customHeight="1" x14ac:dyDescent="0.2">
      <c r="A150" s="196"/>
      <c r="B150" s="201"/>
      <c r="C150" s="196"/>
    </row>
    <row r="151" spans="1:3" ht="17.100000000000001" customHeight="1" x14ac:dyDescent="0.2">
      <c r="A151" s="214"/>
      <c r="B151" s="215"/>
      <c r="C151" s="214"/>
    </row>
    <row r="152" spans="1:3" ht="17.100000000000001" customHeight="1" x14ac:dyDescent="0.2">
      <c r="A152" s="214"/>
      <c r="B152" s="214"/>
      <c r="C152" s="214"/>
    </row>
    <row r="153" spans="1:3" ht="17.100000000000001" customHeight="1" x14ac:dyDescent="0.2">
      <c r="A153" s="214"/>
      <c r="B153" s="214"/>
      <c r="C153" s="214"/>
    </row>
    <row r="154" spans="1:3" ht="17.100000000000001" customHeight="1" x14ac:dyDescent="0.2">
      <c r="A154" s="214"/>
      <c r="B154" s="214"/>
      <c r="C154" s="214"/>
    </row>
    <row r="155" spans="1:3" ht="17.100000000000001" customHeight="1" x14ac:dyDescent="0.2">
      <c r="A155" s="217"/>
      <c r="B155" s="218"/>
      <c r="C155" s="217"/>
    </row>
    <row r="156" spans="1:3" ht="17.100000000000001" customHeight="1" x14ac:dyDescent="0.2">
      <c r="A156" s="217"/>
      <c r="B156" s="217"/>
      <c r="C156" s="217"/>
    </row>
    <row r="157" spans="1:3" ht="17.100000000000001" customHeight="1" x14ac:dyDescent="0.2">
      <c r="A157" s="217"/>
      <c r="B157" s="217"/>
      <c r="C157" s="217"/>
    </row>
    <row r="158" spans="1:3" ht="17.100000000000001" customHeight="1" x14ac:dyDescent="0.2">
      <c r="A158" s="217"/>
      <c r="B158" s="217"/>
      <c r="C158" s="217"/>
    </row>
    <row r="159" spans="1:3" ht="17.100000000000001" customHeight="1" x14ac:dyDescent="0.2">
      <c r="A159" s="217"/>
      <c r="B159" s="218"/>
      <c r="C159" s="217"/>
    </row>
    <row r="160" spans="1:3" ht="17.100000000000001" customHeight="1" x14ac:dyDescent="0.2">
      <c r="A160" s="217"/>
      <c r="B160" s="217"/>
      <c r="C160" s="217"/>
    </row>
    <row r="161" spans="1:3" ht="17.100000000000001" customHeight="1" x14ac:dyDescent="0.2">
      <c r="A161" s="217"/>
      <c r="B161" s="217"/>
      <c r="C161" s="217"/>
    </row>
    <row r="162" spans="1:3" ht="17.100000000000001" customHeight="1" x14ac:dyDescent="0.2">
      <c r="A162" s="217"/>
      <c r="B162" s="217"/>
      <c r="C162" s="217"/>
    </row>
    <row r="163" spans="1:3" ht="17.100000000000001" customHeight="1" x14ac:dyDescent="0.2">
      <c r="A163" s="214"/>
      <c r="B163" s="215"/>
      <c r="C163" s="214"/>
    </row>
    <row r="164" spans="1:3" ht="17.100000000000001" customHeight="1" x14ac:dyDescent="0.2">
      <c r="A164" s="214"/>
      <c r="B164" s="214"/>
      <c r="C164" s="214"/>
    </row>
    <row r="165" spans="1:3" ht="17.100000000000001" customHeight="1" x14ac:dyDescent="0.2">
      <c r="A165" s="214"/>
      <c r="B165" s="214"/>
      <c r="C165" s="214"/>
    </row>
    <row r="166" spans="1:3" ht="17.100000000000001" customHeight="1" x14ac:dyDescent="0.2">
      <c r="A166" s="214"/>
      <c r="B166" s="214"/>
      <c r="C166" s="214"/>
    </row>
  </sheetData>
  <mergeCells count="13">
    <mergeCell ref="BJ26:BL26"/>
    <mergeCell ref="BJ2:BL2"/>
    <mergeCell ref="AL2:AO2"/>
    <mergeCell ref="AP2:AS2"/>
    <mergeCell ref="AT2:AW2"/>
    <mergeCell ref="AX2:BA2"/>
    <mergeCell ref="BB2:BE2"/>
    <mergeCell ref="BF2:BI2"/>
    <mergeCell ref="AP26:AS26"/>
    <mergeCell ref="AT26:AW26"/>
    <mergeCell ref="AX26:BA26"/>
    <mergeCell ref="BB26:BE26"/>
    <mergeCell ref="BF26:BI26"/>
  </mergeCells>
  <printOptions horizontalCentered="1" gridLines="1" gridLinesSet="0"/>
  <pageMargins left="0" right="0" top="0.78740157480314965" bottom="0.59055118110236227" header="0.51181102362204722" footer="0.31496062992125984"/>
  <pageSetup paperSize="9" scale="59" orientation="landscape" blackAndWhite="1" r:id="rId1"/>
  <headerFooter alignWithMargins="0">
    <oddHeader>&amp;L&amp;F&amp;C&amp;A&amp;R&amp;D</oddHeader>
    <oddFooter>Page &amp;P of &amp;N</oddFooter>
  </headerFooter>
  <rowBreaks count="1" manualBreakCount="1">
    <brk id="2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63:G68"/>
  <sheetViews>
    <sheetView topLeftCell="M1" workbookViewId="0">
      <selection activeCell="Z14" sqref="Z14"/>
    </sheetView>
  </sheetViews>
  <sheetFormatPr defaultRowHeight="15" x14ac:dyDescent="0.25"/>
  <sheetData>
    <row r="63" spans="2:7" x14ac:dyDescent="0.25">
      <c r="G63" s="29"/>
    </row>
    <row r="64" spans="2:7" x14ac:dyDescent="0.25">
      <c r="B64" s="3"/>
      <c r="C64" s="29"/>
    </row>
    <row r="65" spans="2:3" x14ac:dyDescent="0.25">
      <c r="B65" s="3"/>
      <c r="C65" s="29"/>
    </row>
    <row r="66" spans="2:3" x14ac:dyDescent="0.25">
      <c r="B66" s="3"/>
      <c r="C66" s="29"/>
    </row>
    <row r="67" spans="2:3" x14ac:dyDescent="0.25">
      <c r="B67" s="4"/>
      <c r="C67" s="29"/>
    </row>
    <row r="68" spans="2:3" x14ac:dyDescent="0.25">
      <c r="B68" s="2"/>
      <c r="C68" s="30"/>
    </row>
  </sheetData>
  <pageMargins left="0.5" right="0" top="0.5" bottom="0" header="0" footer="0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63:G68"/>
  <sheetViews>
    <sheetView workbookViewId="0">
      <selection activeCell="R32" sqref="R32"/>
    </sheetView>
  </sheetViews>
  <sheetFormatPr defaultRowHeight="15" x14ac:dyDescent="0.25"/>
  <sheetData>
    <row r="63" spans="2:7" x14ac:dyDescent="0.25">
      <c r="G63" s="29"/>
    </row>
    <row r="64" spans="2:7" x14ac:dyDescent="0.25">
      <c r="B64" s="3"/>
      <c r="C64" s="29"/>
    </row>
    <row r="65" spans="2:3" x14ac:dyDescent="0.25">
      <c r="B65" s="3"/>
      <c r="C65" s="29"/>
    </row>
    <row r="66" spans="2:3" x14ac:dyDescent="0.25">
      <c r="B66" s="3"/>
      <c r="C66" s="29"/>
    </row>
    <row r="67" spans="2:3" x14ac:dyDescent="0.25">
      <c r="B67" s="4"/>
      <c r="C67" s="29"/>
    </row>
    <row r="68" spans="2:3" x14ac:dyDescent="0.25">
      <c r="B68" s="2"/>
      <c r="C68" s="30"/>
    </row>
  </sheetData>
  <pageMargins left="0.5" right="0" top="0.5" bottom="0" header="0" footer="0"/>
  <pageSetup paperSize="9" scale="8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63:G68"/>
  <sheetViews>
    <sheetView workbookViewId="0">
      <selection activeCell="Q18" sqref="Q18"/>
    </sheetView>
  </sheetViews>
  <sheetFormatPr defaultRowHeight="15" x14ac:dyDescent="0.25"/>
  <sheetData>
    <row r="63" spans="2:7" x14ac:dyDescent="0.25">
      <c r="G63" s="29"/>
    </row>
    <row r="64" spans="2:7" x14ac:dyDescent="0.25">
      <c r="B64" s="3"/>
      <c r="C64" s="29"/>
    </row>
    <row r="65" spans="2:3" x14ac:dyDescent="0.25">
      <c r="B65" s="3"/>
      <c r="C65" s="29"/>
    </row>
    <row r="66" spans="2:3" x14ac:dyDescent="0.25">
      <c r="B66" s="3"/>
      <c r="C66" s="29"/>
    </row>
    <row r="67" spans="2:3" x14ac:dyDescent="0.25">
      <c r="B67" s="4"/>
      <c r="C67" s="29"/>
    </row>
    <row r="68" spans="2:3" x14ac:dyDescent="0.25">
      <c r="B68" s="2"/>
      <c r="C68" s="30"/>
    </row>
  </sheetData>
  <pageMargins left="0.5" right="0" top="0.5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K57"/>
  <sheetViews>
    <sheetView showGridLines="0" view="pageBreakPreview" zoomScale="110" zoomScaleNormal="100" zoomScaleSheetLayoutView="110" workbookViewId="0">
      <pane xSplit="1" ySplit="3" topLeftCell="AY24" activePane="bottomRight" state="frozen"/>
      <selection activeCell="BF17" sqref="BF17"/>
      <selection pane="topRight" activeCell="BF17" sqref="BF17"/>
      <selection pane="bottomLeft" activeCell="BF17" sqref="BF17"/>
      <selection pane="bottomRight" activeCell="BD13" sqref="BD13"/>
    </sheetView>
  </sheetViews>
  <sheetFormatPr defaultRowHeight="11.25" x14ac:dyDescent="0.2"/>
  <cols>
    <col min="1" max="1" width="28.140625" style="35" customWidth="1"/>
    <col min="2" max="8" width="7" style="92" hidden="1" customWidth="1"/>
    <col min="9" max="19" width="6.7109375" style="92" hidden="1" customWidth="1"/>
    <col min="20" max="28" width="6.85546875" style="92" hidden="1" customWidth="1"/>
    <col min="29" max="36" width="6.85546875" style="35" hidden="1" customWidth="1"/>
    <col min="37" max="37" width="7.85546875" style="35" hidden="1" customWidth="1"/>
    <col min="38" max="38" width="7.28515625" style="35" hidden="1" customWidth="1"/>
    <col min="39" max="39" width="8.85546875" style="35" hidden="1" customWidth="1"/>
    <col min="40" max="40" width="7.42578125" style="35" hidden="1" customWidth="1"/>
    <col min="41" max="41" width="8.5703125" style="35" hidden="1" customWidth="1"/>
    <col min="42" max="42" width="7.140625" style="35" hidden="1" customWidth="1"/>
    <col min="43" max="43" width="7.42578125" style="35" hidden="1" customWidth="1"/>
    <col min="44" max="44" width="7.85546875" style="35" hidden="1" customWidth="1"/>
    <col min="45" max="45" width="7.42578125" style="35" hidden="1" customWidth="1"/>
    <col min="46" max="47" width="7.7109375" style="35" hidden="1" customWidth="1"/>
    <col min="48" max="48" width="7.42578125" style="35" customWidth="1"/>
    <col min="49" max="49" width="7.28515625" style="35" customWidth="1"/>
    <col min="50" max="50" width="7.140625" style="35" customWidth="1"/>
    <col min="51" max="51" width="7.42578125" style="35" customWidth="1"/>
    <col min="52" max="52" width="7.28515625" style="35" customWidth="1"/>
    <col min="53" max="53" width="7.42578125" style="35" customWidth="1"/>
    <col min="54" max="54" width="7.28515625" style="35" customWidth="1"/>
    <col min="55" max="55" width="7.42578125" style="35" customWidth="1"/>
    <col min="56" max="56" width="7.7109375" style="35" customWidth="1"/>
    <col min="57" max="57" width="7.85546875" style="35" customWidth="1"/>
    <col min="58" max="58" width="7.7109375" style="35" customWidth="1"/>
    <col min="59" max="59" width="6.7109375" style="35" customWidth="1"/>
    <col min="60" max="60" width="7.42578125" style="35" customWidth="1"/>
    <col min="61" max="61" width="7.5703125" style="35" customWidth="1"/>
    <col min="62" max="62" width="7" style="35" customWidth="1"/>
    <col min="63" max="63" width="6.28515625" style="35" customWidth="1"/>
    <col min="64" max="16384" width="9.140625" style="35"/>
  </cols>
  <sheetData>
    <row r="1" spans="1:63" x14ac:dyDescent="0.2">
      <c r="X1" s="93"/>
      <c r="AC1" s="92"/>
    </row>
    <row r="2" spans="1:63" s="94" customFormat="1" ht="12" x14ac:dyDescent="0.2">
      <c r="A2" s="96" t="s">
        <v>149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63" s="141" customFormat="1" ht="12" customHeight="1" x14ac:dyDescent="0.2">
      <c r="A3" s="140" t="s">
        <v>123</v>
      </c>
      <c r="B3" s="223" t="s">
        <v>67</v>
      </c>
      <c r="C3" s="223"/>
      <c r="D3" s="223" t="s">
        <v>66</v>
      </c>
      <c r="E3" s="223"/>
      <c r="F3" s="223"/>
      <c r="G3" s="223"/>
      <c r="H3" s="223" t="s">
        <v>60</v>
      </c>
      <c r="I3" s="223"/>
      <c r="J3" s="223"/>
      <c r="K3" s="223"/>
      <c r="L3" s="223" t="s">
        <v>61</v>
      </c>
      <c r="M3" s="223"/>
      <c r="N3" s="223"/>
      <c r="O3" s="223"/>
      <c r="P3" s="223" t="s">
        <v>62</v>
      </c>
      <c r="Q3" s="223"/>
      <c r="R3" s="223"/>
      <c r="S3" s="223"/>
      <c r="T3" s="223" t="s">
        <v>63</v>
      </c>
      <c r="U3" s="223"/>
      <c r="V3" s="223"/>
      <c r="W3" s="223"/>
      <c r="X3" s="223" t="s">
        <v>64</v>
      </c>
      <c r="Y3" s="223"/>
      <c r="Z3" s="223"/>
      <c r="AA3" s="223"/>
      <c r="AB3" s="223" t="s">
        <v>65</v>
      </c>
      <c r="AC3" s="223"/>
      <c r="AD3" s="223"/>
      <c r="AE3" s="223"/>
      <c r="AF3" s="223" t="s">
        <v>77</v>
      </c>
      <c r="AG3" s="223"/>
      <c r="AH3" s="223"/>
      <c r="AI3" s="223"/>
      <c r="AJ3" s="223" t="s">
        <v>80</v>
      </c>
      <c r="AK3" s="223"/>
      <c r="AL3" s="223"/>
      <c r="AM3" s="223"/>
      <c r="AN3" s="140" t="s">
        <v>92</v>
      </c>
      <c r="AO3" s="223" t="s">
        <v>92</v>
      </c>
      <c r="AP3" s="223"/>
      <c r="AQ3" s="223"/>
      <c r="AR3" s="223" t="s">
        <v>135</v>
      </c>
      <c r="AS3" s="223"/>
      <c r="AT3" s="223"/>
      <c r="AU3" s="223"/>
      <c r="AV3" s="223" t="s">
        <v>137</v>
      </c>
      <c r="AW3" s="223"/>
      <c r="AX3" s="223"/>
      <c r="AY3" s="223"/>
      <c r="AZ3" s="223" t="s">
        <v>138</v>
      </c>
      <c r="BA3" s="223"/>
      <c r="BB3" s="223"/>
      <c r="BC3" s="223"/>
      <c r="BD3" s="223" t="s">
        <v>139</v>
      </c>
      <c r="BE3" s="223"/>
      <c r="BF3" s="223"/>
      <c r="BG3" s="223"/>
      <c r="BH3" s="223" t="s">
        <v>147</v>
      </c>
      <c r="BI3" s="223"/>
      <c r="BJ3" s="223"/>
      <c r="BK3" s="223"/>
    </row>
    <row r="4" spans="1:63" s="143" customFormat="1" ht="12" customHeight="1" x14ac:dyDescent="0.2">
      <c r="A4" s="142" t="s">
        <v>124</v>
      </c>
      <c r="B4" s="89" t="s">
        <v>48</v>
      </c>
      <c r="C4" s="89" t="s">
        <v>49</v>
      </c>
      <c r="D4" s="89" t="s">
        <v>46</v>
      </c>
      <c r="E4" s="89" t="s">
        <v>47</v>
      </c>
      <c r="F4" s="89" t="s">
        <v>48</v>
      </c>
      <c r="G4" s="89" t="s">
        <v>49</v>
      </c>
      <c r="H4" s="89" t="s">
        <v>46</v>
      </c>
      <c r="I4" s="89" t="s">
        <v>47</v>
      </c>
      <c r="J4" s="89" t="s">
        <v>48</v>
      </c>
      <c r="K4" s="89" t="s">
        <v>49</v>
      </c>
      <c r="L4" s="89" t="s">
        <v>46</v>
      </c>
      <c r="M4" s="89" t="s">
        <v>47</v>
      </c>
      <c r="N4" s="89" t="s">
        <v>48</v>
      </c>
      <c r="O4" s="89" t="s">
        <v>49</v>
      </c>
      <c r="P4" s="89" t="s">
        <v>46</v>
      </c>
      <c r="Q4" s="89" t="s">
        <v>47</v>
      </c>
      <c r="R4" s="89" t="s">
        <v>48</v>
      </c>
      <c r="S4" s="89" t="s">
        <v>49</v>
      </c>
      <c r="T4" s="89" t="s">
        <v>46</v>
      </c>
      <c r="U4" s="89" t="s">
        <v>47</v>
      </c>
      <c r="V4" s="89" t="s">
        <v>48</v>
      </c>
      <c r="W4" s="89" t="s">
        <v>49</v>
      </c>
      <c r="X4" s="89" t="s">
        <v>46</v>
      </c>
      <c r="Y4" s="89" t="s">
        <v>47</v>
      </c>
      <c r="Z4" s="89" t="s">
        <v>48</v>
      </c>
      <c r="AA4" s="89" t="s">
        <v>49</v>
      </c>
      <c r="AB4" s="89" t="s">
        <v>46</v>
      </c>
      <c r="AC4" s="89" t="s">
        <v>47</v>
      </c>
      <c r="AD4" s="89" t="s">
        <v>48</v>
      </c>
      <c r="AE4" s="89" t="s">
        <v>49</v>
      </c>
      <c r="AF4" s="89" t="s">
        <v>46</v>
      </c>
      <c r="AG4" s="89" t="s">
        <v>47</v>
      </c>
      <c r="AH4" s="89" t="s">
        <v>48</v>
      </c>
      <c r="AI4" s="89" t="s">
        <v>49</v>
      </c>
      <c r="AJ4" s="89" t="s">
        <v>46</v>
      </c>
      <c r="AK4" s="89" t="s">
        <v>47</v>
      </c>
      <c r="AL4" s="89" t="s">
        <v>48</v>
      </c>
      <c r="AM4" s="89" t="s">
        <v>49</v>
      </c>
      <c r="AN4" s="90" t="s">
        <v>46</v>
      </c>
      <c r="AO4" s="90" t="s">
        <v>47</v>
      </c>
      <c r="AP4" s="90" t="s">
        <v>48</v>
      </c>
      <c r="AQ4" s="90" t="s">
        <v>49</v>
      </c>
      <c r="AR4" s="90" t="s">
        <v>46</v>
      </c>
      <c r="AS4" s="90" t="s">
        <v>47</v>
      </c>
      <c r="AT4" s="90" t="s">
        <v>48</v>
      </c>
      <c r="AU4" s="90" t="s">
        <v>49</v>
      </c>
      <c r="AV4" s="90" t="s">
        <v>46</v>
      </c>
      <c r="AW4" s="90" t="s">
        <v>47</v>
      </c>
      <c r="AX4" s="90" t="s">
        <v>48</v>
      </c>
      <c r="AY4" s="90" t="s">
        <v>49</v>
      </c>
      <c r="AZ4" s="90" t="s">
        <v>46</v>
      </c>
      <c r="BA4" s="90" t="s">
        <v>47</v>
      </c>
      <c r="BB4" s="90" t="s">
        <v>48</v>
      </c>
      <c r="BC4" s="90" t="s">
        <v>49</v>
      </c>
      <c r="BD4" s="90" t="s">
        <v>46</v>
      </c>
      <c r="BE4" s="90" t="s">
        <v>47</v>
      </c>
      <c r="BF4" s="90" t="s">
        <v>48</v>
      </c>
      <c r="BG4" s="90" t="s">
        <v>49</v>
      </c>
      <c r="BH4" s="90" t="s">
        <v>46</v>
      </c>
      <c r="BI4" s="90" t="s">
        <v>47</v>
      </c>
      <c r="BJ4" s="90" t="s">
        <v>48</v>
      </c>
      <c r="BK4" s="90" t="s">
        <v>49</v>
      </c>
    </row>
    <row r="5" spans="1:63" ht="12" customHeight="1" x14ac:dyDescent="0.2">
      <c r="A5" s="37" t="s">
        <v>101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</row>
    <row r="6" spans="1:63" s="37" customFormat="1" ht="12" customHeight="1" x14ac:dyDescent="0.2">
      <c r="A6" s="39" t="s">
        <v>0</v>
      </c>
      <c r="B6" s="80">
        <f t="shared" ref="B6:AE6" si="0">SUM(B7:B9,B11:B11)</f>
        <v>0</v>
      </c>
      <c r="C6" s="80">
        <f t="shared" si="0"/>
        <v>0</v>
      </c>
      <c r="D6" s="80">
        <f t="shared" si="0"/>
        <v>15767.283762848618</v>
      </c>
      <c r="E6" s="80">
        <f t="shared" si="0"/>
        <v>13928.142386611027</v>
      </c>
      <c r="F6" s="80">
        <f t="shared" si="0"/>
        <v>14022.587068744539</v>
      </c>
      <c r="G6" s="80">
        <f t="shared" si="0"/>
        <v>15998.109291660583</v>
      </c>
      <c r="H6" s="80">
        <f t="shared" si="0"/>
        <v>21077.561941428336</v>
      </c>
      <c r="I6" s="80">
        <f t="shared" si="0"/>
        <v>19120.907664085513</v>
      </c>
      <c r="J6" s="80">
        <f t="shared" si="0"/>
        <v>19606.635390645264</v>
      </c>
      <c r="K6" s="80">
        <f t="shared" si="0"/>
        <v>20702.062148558674</v>
      </c>
      <c r="L6" s="80">
        <f t="shared" si="0"/>
        <v>23193.157953916416</v>
      </c>
      <c r="M6" s="80">
        <f t="shared" si="0"/>
        <v>21456.952028367185</v>
      </c>
      <c r="N6" s="80">
        <f t="shared" si="0"/>
        <v>21241.091425928531</v>
      </c>
      <c r="O6" s="80">
        <f t="shared" si="0"/>
        <v>21203.147858829449</v>
      </c>
      <c r="P6" s="80">
        <f t="shared" si="0"/>
        <v>24536.377523371717</v>
      </c>
      <c r="Q6" s="80">
        <f t="shared" si="0"/>
        <v>21481.724716540335</v>
      </c>
      <c r="R6" s="80">
        <f t="shared" si="0"/>
        <v>21447.651158044679</v>
      </c>
      <c r="S6" s="80">
        <f t="shared" si="0"/>
        <v>22267.389984858255</v>
      </c>
      <c r="T6" s="80">
        <f t="shared" si="0"/>
        <v>26058.590090442012</v>
      </c>
      <c r="U6" s="80">
        <f t="shared" si="0"/>
        <v>22244.631906183386</v>
      </c>
      <c r="V6" s="80">
        <f t="shared" si="0"/>
        <v>21604.503173448025</v>
      </c>
      <c r="W6" s="80">
        <f t="shared" si="0"/>
        <v>21779.952673290751</v>
      </c>
      <c r="X6" s="80">
        <f t="shared" si="0"/>
        <v>25541.536024584468</v>
      </c>
      <c r="Y6" s="80">
        <f t="shared" si="0"/>
        <v>22460.068274963149</v>
      </c>
      <c r="Z6" s="80">
        <f t="shared" si="0"/>
        <v>23001.263855631016</v>
      </c>
      <c r="AA6" s="80">
        <f t="shared" si="0"/>
        <v>24676.550903215913</v>
      </c>
      <c r="AB6" s="80">
        <f t="shared" si="0"/>
        <v>26400.354262476525</v>
      </c>
      <c r="AC6" s="80">
        <f t="shared" si="0"/>
        <v>24996.831283355015</v>
      </c>
      <c r="AD6" s="80">
        <f t="shared" si="0"/>
        <v>24360.02544292825</v>
      </c>
      <c r="AE6" s="80">
        <f t="shared" si="0"/>
        <v>25618.09362771115</v>
      </c>
      <c r="AF6" s="98">
        <f t="shared" ref="AF6:AK6" si="1">SUM(AF7:AF9,AF11:AF11)</f>
        <v>28652.955807886163</v>
      </c>
      <c r="AG6" s="98">
        <f t="shared" si="1"/>
        <v>26476.436876322005</v>
      </c>
      <c r="AH6" s="98">
        <f t="shared" si="1"/>
        <v>24582.392615345834</v>
      </c>
      <c r="AI6" s="98">
        <f t="shared" si="1"/>
        <v>25513.760903617818</v>
      </c>
      <c r="AJ6" s="98">
        <f t="shared" si="1"/>
        <v>28577.417800271851</v>
      </c>
      <c r="AK6" s="98">
        <f t="shared" si="1"/>
        <v>26610.246972233112</v>
      </c>
      <c r="AL6" s="98">
        <f t="shared" ref="AL6:AQ6" si="2">SUM(AL7:AL9,AL11:AL11)</f>
        <v>26240.059903986159</v>
      </c>
      <c r="AM6" s="98">
        <f t="shared" si="2"/>
        <v>27090.316244982008</v>
      </c>
      <c r="AN6" s="98">
        <f t="shared" si="2"/>
        <v>30772.371587993865</v>
      </c>
      <c r="AO6" s="98">
        <f t="shared" si="2"/>
        <v>28335.326928279625</v>
      </c>
      <c r="AP6" s="98">
        <f t="shared" si="2"/>
        <v>27653.315555683675</v>
      </c>
      <c r="AQ6" s="98">
        <f t="shared" si="2"/>
        <v>28597.940678593106</v>
      </c>
      <c r="AR6" s="98">
        <f t="shared" ref="AR6:AS6" si="3">SUM(AR7:AR9,AR11:AR11)</f>
        <v>32486.78367406777</v>
      </c>
      <c r="AS6" s="98">
        <f t="shared" si="3"/>
        <v>29958.442135602221</v>
      </c>
      <c r="AT6" s="98">
        <f t="shared" ref="AT6:AU6" si="4">SUM(AT7:AT9,AT11:AT11)</f>
        <v>29773.391963584818</v>
      </c>
      <c r="AU6" s="98">
        <f t="shared" si="4"/>
        <v>30568.008837150555</v>
      </c>
      <c r="AV6" s="98">
        <f t="shared" ref="AV6:AW6" si="5">SUM(AV7:AV9,AV11:AV11)</f>
        <v>34947.348977208851</v>
      </c>
      <c r="AW6" s="98">
        <f t="shared" si="5"/>
        <v>32467.397708227698</v>
      </c>
      <c r="AX6" s="98">
        <f t="shared" ref="AX6:AZ6" si="6">SUM(AX7:AX9,AX11:AX11)</f>
        <v>30129.392837292355</v>
      </c>
      <c r="AY6" s="98">
        <f t="shared" si="6"/>
        <v>28866.292430969923</v>
      </c>
      <c r="AZ6" s="98">
        <f t="shared" si="6"/>
        <v>34787.483556902815</v>
      </c>
      <c r="BA6" s="98">
        <f t="shared" ref="BA6:BB6" si="7">SUM(BA7:BA9,BA11:BA11)</f>
        <v>32473.835374777183</v>
      </c>
      <c r="BB6" s="98">
        <f t="shared" si="7"/>
        <v>30977.989077555791</v>
      </c>
      <c r="BC6" s="98">
        <f t="shared" ref="BC6:BD6" si="8">SUM(BC7:BC9,BC11:BC11)</f>
        <v>32641.720966158508</v>
      </c>
      <c r="BD6" s="98">
        <f t="shared" si="8"/>
        <v>35679.532434652821</v>
      </c>
      <c r="BE6" s="98">
        <f t="shared" ref="BE6:BF6" si="9">SUM(BE7:BE9,BE11:BE11)</f>
        <v>34043.323012606852</v>
      </c>
      <c r="BF6" s="98">
        <f t="shared" si="9"/>
        <v>32708.577112059895</v>
      </c>
      <c r="BG6" s="98">
        <f t="shared" ref="BG6:BH6" si="10">SUM(BG7:BG9,BG11:BG11)</f>
        <v>34454.648301040063</v>
      </c>
      <c r="BH6" s="98">
        <f t="shared" si="10"/>
        <v>38539.651565289547</v>
      </c>
      <c r="BI6" s="98">
        <f t="shared" ref="BI6:BJ6" si="11">SUM(BI7:BI9,BI11:BI11)</f>
        <v>35319.96473513206</v>
      </c>
      <c r="BJ6" s="98">
        <f t="shared" si="11"/>
        <v>33473.322536798478</v>
      </c>
      <c r="BK6" s="98">
        <f t="shared" ref="BK6" si="12">SUM(BK7:BK9,BK11:BK11)</f>
        <v>36720.913750215375</v>
      </c>
    </row>
    <row r="7" spans="1:63" ht="12" customHeight="1" x14ac:dyDescent="0.2">
      <c r="A7" s="40" t="s">
        <v>125</v>
      </c>
      <c r="B7" s="81">
        <f>Original_VA!I6</f>
        <v>0</v>
      </c>
      <c r="C7" s="81">
        <f>Original_VA!J6</f>
        <v>0</v>
      </c>
      <c r="D7" s="81">
        <f>Original_VA!K6</f>
        <v>6507.5889553518491</v>
      </c>
      <c r="E7" s="81">
        <f>Original_VA!L6</f>
        <v>4895.3322752935828</v>
      </c>
      <c r="F7" s="81">
        <f>Original_VA!M6</f>
        <v>4423.9533878524662</v>
      </c>
      <c r="G7" s="81">
        <f>Original_VA!N6</f>
        <v>5495.5921725602675</v>
      </c>
      <c r="H7" s="81">
        <f>Original_VA!O6</f>
        <v>6875.402739833944</v>
      </c>
      <c r="I7" s="81">
        <f>Original_VA!P6</f>
        <v>5088.8607555012059</v>
      </c>
      <c r="J7" s="81">
        <f>Original_VA!Q6</f>
        <v>4451.0285541298263</v>
      </c>
      <c r="K7" s="81">
        <f>Original_VA!R6</f>
        <v>5461.4684381598499</v>
      </c>
      <c r="L7" s="81">
        <f>Original_VA!S6</f>
        <v>7007.5837676423807</v>
      </c>
      <c r="M7" s="81">
        <f>Original_VA!T6</f>
        <v>5267.2592738027097</v>
      </c>
      <c r="N7" s="81">
        <f>Original_VA!U6</f>
        <v>4769.9912917553866</v>
      </c>
      <c r="O7" s="81">
        <f>Original_VA!V6</f>
        <v>5440.7160698895914</v>
      </c>
      <c r="P7" s="81">
        <f>Original_VA!W6</f>
        <v>7871.5904471547965</v>
      </c>
      <c r="Q7" s="81">
        <f>Original_VA!X6</f>
        <v>5290.0663673002382</v>
      </c>
      <c r="R7" s="81">
        <f>Original_VA!Y6</f>
        <v>4412.0281794447692</v>
      </c>
      <c r="S7" s="81">
        <f>Original_VA!Z6</f>
        <v>5051.4443234951923</v>
      </c>
      <c r="T7" s="81">
        <f>Original_VA!AA6</f>
        <v>8273.6462643911909</v>
      </c>
      <c r="U7" s="81">
        <f>Original_VA!AB6</f>
        <v>5294.8979811860172</v>
      </c>
      <c r="V7" s="81">
        <f>Original_VA!AC6</f>
        <v>4601.8345869624827</v>
      </c>
      <c r="W7" s="81">
        <f>Original_VA!AD6</f>
        <v>4760.2633387903143</v>
      </c>
      <c r="X7" s="81">
        <f>Original_VA!AE6</f>
        <v>8300.568837412422</v>
      </c>
      <c r="Y7" s="81">
        <f>Original_VA!AF6</f>
        <v>5337.7372577241604</v>
      </c>
      <c r="Z7" s="81">
        <f>Original_VA!AG6</f>
        <v>4567.2442357574364</v>
      </c>
      <c r="AA7" s="81">
        <f>Original_VA!AH6</f>
        <v>5324.1130609967822</v>
      </c>
      <c r="AB7" s="81">
        <f>Original_VA!AI6</f>
        <v>7787.9575062324438</v>
      </c>
      <c r="AC7" s="81">
        <f>Original_VA!AJ6</f>
        <v>5886.4372316141771</v>
      </c>
      <c r="AD7" s="81">
        <f>Original_VA!AK6</f>
        <v>4831.2516386908301</v>
      </c>
      <c r="AE7" s="81">
        <f>Original_VA!AL6</f>
        <v>5566.245565623155</v>
      </c>
      <c r="AF7" s="97">
        <f>Original_VA!AM6</f>
        <v>7919.515761785513</v>
      </c>
      <c r="AG7" s="97">
        <f>Original_VA!AN6</f>
        <v>5919.4027193618294</v>
      </c>
      <c r="AH7" s="97">
        <f>Original_VA!AO6</f>
        <v>5302.9289103604924</v>
      </c>
      <c r="AI7" s="97">
        <f>Original_VA!AP6</f>
        <v>5632.0144869402957</v>
      </c>
      <c r="AJ7" s="97">
        <f>Original_VA!AQ6</f>
        <v>8012.3401877370334</v>
      </c>
      <c r="AK7" s="97">
        <f>Original_VA!AR6</f>
        <v>6110.5422527012834</v>
      </c>
      <c r="AL7" s="97">
        <f>Original_VA!AS6</f>
        <v>5359.3403394521729</v>
      </c>
      <c r="AM7" s="97">
        <f>Original_VA!AT6</f>
        <v>5974.845800229532</v>
      </c>
      <c r="AN7" s="97">
        <f>Original_VA!AU6</f>
        <v>8783.9776525813959</v>
      </c>
      <c r="AO7" s="97">
        <f>Original_VA!AV6</f>
        <v>6199.6295896579932</v>
      </c>
      <c r="AP7" s="97">
        <f>Original_VA!AW6</f>
        <v>5495.0405163511723</v>
      </c>
      <c r="AQ7" s="97">
        <f>Original_VA!AX6</f>
        <v>6095.778446652158</v>
      </c>
      <c r="AR7" s="97">
        <f>Original_VA!AY6</f>
        <v>8973.7099140911705</v>
      </c>
      <c r="AS7" s="97">
        <f>Original_VA!AZ6</f>
        <v>6448.2110518144018</v>
      </c>
      <c r="AT7" s="97">
        <f>Original_VA!BA6</f>
        <v>5935.4699901308231</v>
      </c>
      <c r="AU7" s="97">
        <f>Original_VA!BB6</f>
        <v>6629.7011360589322</v>
      </c>
      <c r="AV7" s="97">
        <f>Original_VA!BC6</f>
        <v>9521.2460466083012</v>
      </c>
      <c r="AW7" s="97">
        <f>Original_VA!BD6</f>
        <v>6942.3203480018537</v>
      </c>
      <c r="AX7" s="97">
        <f>Original_VA!BE6</f>
        <v>5857.8242688758364</v>
      </c>
      <c r="AY7" s="97">
        <f>Original_VA!BF6</f>
        <v>7015.4365401513069</v>
      </c>
      <c r="AZ7" s="97">
        <f>Original_VA!BG6</f>
        <v>10163.112002056718</v>
      </c>
      <c r="BA7" s="97">
        <f>Original_VA!BH6</f>
        <v>7476.3867618963095</v>
      </c>
      <c r="BB7" s="97">
        <f>Original_VA!BI6</f>
        <v>5877.7185425651587</v>
      </c>
      <c r="BC7" s="97">
        <f>Original_VA!BJ6</f>
        <v>7086.9701735158915</v>
      </c>
      <c r="BD7" s="97">
        <f>Original_VA!BK6</f>
        <v>10686.579325359095</v>
      </c>
      <c r="BE7" s="97">
        <f>Original_VA!BL6</f>
        <v>7344.5735826169202</v>
      </c>
      <c r="BF7" s="97">
        <f>Original_VA!BM6</f>
        <v>6109.3700679388448</v>
      </c>
      <c r="BG7" s="97">
        <f>Original_VA!BN6</f>
        <v>7740.7424919554005</v>
      </c>
      <c r="BH7" s="97">
        <f>Original_VA!BO6</f>
        <v>10849.289102701654</v>
      </c>
      <c r="BI7" s="97">
        <f>Original_VA!BP6</f>
        <v>8048.6938782609504</v>
      </c>
      <c r="BJ7" s="97">
        <f>Original_VA!BQ6</f>
        <v>6613.9918957856689</v>
      </c>
      <c r="BK7" s="97">
        <f>Original_VA!BR6</f>
        <v>7893.687367240389</v>
      </c>
    </row>
    <row r="8" spans="1:63" ht="12" customHeight="1" x14ac:dyDescent="0.2">
      <c r="A8" s="40" t="s">
        <v>126</v>
      </c>
      <c r="B8" s="81">
        <f>Original_VA!I13</f>
        <v>0</v>
      </c>
      <c r="C8" s="81">
        <f>Original_VA!J13</f>
        <v>0</v>
      </c>
      <c r="D8" s="81">
        <f>Original_VA!K13</f>
        <v>1445.6377189479897</v>
      </c>
      <c r="E8" s="81">
        <f>Original_VA!L13</f>
        <v>1434.8448273396095</v>
      </c>
      <c r="F8" s="81">
        <f>Original_VA!M13</f>
        <v>1255.2627382439214</v>
      </c>
      <c r="G8" s="81">
        <f>Original_VA!N13</f>
        <v>1879.2138595585172</v>
      </c>
      <c r="H8" s="81">
        <f>Original_VA!O13</f>
        <v>4841.2163431363897</v>
      </c>
      <c r="I8" s="81">
        <f>Original_VA!P13</f>
        <v>4784.5183644028402</v>
      </c>
      <c r="J8" s="81">
        <f>Original_VA!Q13</f>
        <v>5113.1237523240934</v>
      </c>
      <c r="K8" s="81">
        <f>Original_VA!R13</f>
        <v>5061.628070470033</v>
      </c>
      <c r="L8" s="81">
        <f>Original_VA!S13</f>
        <v>5237.63819741924</v>
      </c>
      <c r="M8" s="81">
        <f>Original_VA!T13</f>
        <v>5571.4209980930063</v>
      </c>
      <c r="N8" s="81">
        <f>Original_VA!U13</f>
        <v>5434.7487241037079</v>
      </c>
      <c r="O8" s="81">
        <f>Original_VA!V13</f>
        <v>5453.9386392037759</v>
      </c>
      <c r="P8" s="81">
        <f>Original_VA!W13</f>
        <v>5456.6011758985469</v>
      </c>
      <c r="Q8" s="81">
        <f>Original_VA!X13</f>
        <v>5410.819971465623</v>
      </c>
      <c r="R8" s="81">
        <f>Original_VA!Y13</f>
        <v>5789.2286965819176</v>
      </c>
      <c r="S8" s="81">
        <f>Original_VA!Z13</f>
        <v>5726.6487763838068</v>
      </c>
      <c r="T8" s="81">
        <f>Original_VA!AA13</f>
        <v>5695.611490256495</v>
      </c>
      <c r="U8" s="81">
        <f>Original_VA!AB13</f>
        <v>5637.0351932793992</v>
      </c>
      <c r="V8" s="81">
        <f>Original_VA!AC13</f>
        <v>5764.167215503604</v>
      </c>
      <c r="W8" s="81">
        <f>Original_VA!AD13</f>
        <v>5400.7675933651408</v>
      </c>
      <c r="X8" s="81">
        <f>Original_VA!AE13</f>
        <v>5624.023406471003</v>
      </c>
      <c r="Y8" s="81">
        <f>Original_VA!AF13</f>
        <v>5636.2596720053289</v>
      </c>
      <c r="Z8" s="81">
        <f>Original_VA!AG13</f>
        <v>6053.6787579158727</v>
      </c>
      <c r="AA8" s="81">
        <f>Original_VA!AH13</f>
        <v>6237.3511935563893</v>
      </c>
      <c r="AB8" s="81">
        <f>Original_VA!AI13</f>
        <v>6147.6069554382984</v>
      </c>
      <c r="AC8" s="81">
        <f>Original_VA!AJ13</f>
        <v>6295.5829758642494</v>
      </c>
      <c r="AD8" s="81">
        <f>Original_VA!AK13</f>
        <v>6522.5470451052806</v>
      </c>
      <c r="AE8" s="81">
        <f>Original_VA!AL13</f>
        <v>6702.1628647067464</v>
      </c>
      <c r="AF8" s="97">
        <f>Original_VA!AM13</f>
        <v>6810.5445068249601</v>
      </c>
      <c r="AG8" s="97">
        <f>Original_VA!AN13</f>
        <v>6794.9755187345963</v>
      </c>
      <c r="AH8" s="97">
        <f>Original_VA!AO13</f>
        <v>6286.1568861824562</v>
      </c>
      <c r="AI8" s="97">
        <f>Original_VA!AP13</f>
        <v>6548.5525568550656</v>
      </c>
      <c r="AJ8" s="97">
        <f>Original_VA!AQ13</f>
        <v>6768.9281067574866</v>
      </c>
      <c r="AK8" s="97">
        <f>Original_VA!AR13</f>
        <v>7106.9434063479157</v>
      </c>
      <c r="AL8" s="97">
        <f>Original_VA!AS13</f>
        <v>7305.2925543614165</v>
      </c>
      <c r="AM8" s="97">
        <f>Original_VA!AT13</f>
        <v>7067.1615375277879</v>
      </c>
      <c r="AN8" s="97">
        <f>Original_VA!AU13</f>
        <v>7134.8405748114128</v>
      </c>
      <c r="AO8" s="97">
        <f>Original_VA!AV13</f>
        <v>7312.6394079259271</v>
      </c>
      <c r="AP8" s="97">
        <f>Original_VA!AW13</f>
        <v>7537.2328974624288</v>
      </c>
      <c r="AQ8" s="97">
        <f>Original_VA!AX13</f>
        <v>7631.5801117631681</v>
      </c>
      <c r="AR8" s="97">
        <f>Original_VA!AY13</f>
        <v>7779.6076089698399</v>
      </c>
      <c r="AS8" s="97">
        <f>Original_VA!AZ13</f>
        <v>8068.1415675205672</v>
      </c>
      <c r="AT8" s="97">
        <f>Original_VA!BA13</f>
        <v>8243.4966407136726</v>
      </c>
      <c r="AU8" s="97">
        <f>Original_VA!BB13</f>
        <v>8202.0130954652886</v>
      </c>
      <c r="AV8" s="97">
        <f>Original_VA!BC13</f>
        <v>8570.4917802267191</v>
      </c>
      <c r="AW8" s="97">
        <f>Original_VA!BD13</f>
        <v>8886.5392248285243</v>
      </c>
      <c r="AX8" s="97">
        <f>Original_VA!BE13</f>
        <v>8486.7442280408504</v>
      </c>
      <c r="AY8" s="97">
        <f>Original_VA!BF13</f>
        <v>7398.4601915018538</v>
      </c>
      <c r="AZ8" s="97">
        <f>Original_VA!BG13</f>
        <v>8379.2167985331798</v>
      </c>
      <c r="BA8" s="97">
        <f>Original_VA!BH13</f>
        <v>8754.8039228058497</v>
      </c>
      <c r="BB8" s="97">
        <f>Original_VA!BI13</f>
        <v>8669.4375568399992</v>
      </c>
      <c r="BC8" s="97">
        <f>Original_VA!BJ13</f>
        <v>8696.0166202382607</v>
      </c>
      <c r="BD8" s="97">
        <f>Original_VA!BK13</f>
        <v>8375.7710112604964</v>
      </c>
      <c r="BE8" s="97">
        <f>Original_VA!BL13</f>
        <v>9452.8312067730494</v>
      </c>
      <c r="BF8" s="97">
        <f>Original_VA!BM13</f>
        <v>9149.7656938497785</v>
      </c>
      <c r="BG8" s="97">
        <f>Original_VA!BN13</f>
        <v>9289.9297587076253</v>
      </c>
      <c r="BH8" s="97">
        <f>Original_VA!BO13</f>
        <v>9361.2542284322844</v>
      </c>
      <c r="BI8" s="97">
        <f>Original_VA!BP13</f>
        <v>9176.6677736314123</v>
      </c>
      <c r="BJ8" s="97">
        <f>Original_VA!BQ13</f>
        <v>9151.7689063614489</v>
      </c>
      <c r="BK8" s="97">
        <f>Original_VA!BR13</f>
        <v>9846.3956566634861</v>
      </c>
    </row>
    <row r="9" spans="1:63" ht="12" customHeight="1" x14ac:dyDescent="0.2">
      <c r="A9" s="40" t="s">
        <v>127</v>
      </c>
      <c r="B9" s="81">
        <f>Original_VA!I19</f>
        <v>0</v>
      </c>
      <c r="C9" s="81">
        <f>Original_VA!J19</f>
        <v>0</v>
      </c>
      <c r="D9" s="81">
        <f>Original_VA!K19</f>
        <v>6828.7224466676726</v>
      </c>
      <c r="E9" s="81">
        <f>Original_VA!L19</f>
        <v>6685.7340919345543</v>
      </c>
      <c r="F9" s="81">
        <f>Original_VA!M19</f>
        <v>7098.1090749373907</v>
      </c>
      <c r="G9" s="81">
        <f>Original_VA!N19</f>
        <v>7432.338814599344</v>
      </c>
      <c r="H9" s="81">
        <f>Original_VA!O19</f>
        <v>8217.7538580390919</v>
      </c>
      <c r="I9" s="81">
        <f>Original_VA!P19</f>
        <v>8168.4370637540796</v>
      </c>
      <c r="J9" s="81">
        <f>Original_VA!Q19</f>
        <v>8963.3168146430344</v>
      </c>
      <c r="K9" s="81">
        <f>Original_VA!R19</f>
        <v>9090.0302750548562</v>
      </c>
      <c r="L9" s="81">
        <f>Original_VA!S19</f>
        <v>9793.6631955282173</v>
      </c>
      <c r="M9" s="81">
        <f>Original_VA!T19</f>
        <v>9376.4116458754997</v>
      </c>
      <c r="N9" s="81">
        <f>Original_VA!U19</f>
        <v>9742.2088374566101</v>
      </c>
      <c r="O9" s="81">
        <f>Original_VA!V19</f>
        <v>9085.4405879620354</v>
      </c>
      <c r="P9" s="81">
        <f>Original_VA!W19</f>
        <v>9903.0810828538306</v>
      </c>
      <c r="Q9" s="81">
        <f>Original_VA!X19</f>
        <v>9375.1724872228951</v>
      </c>
      <c r="R9" s="81">
        <f>Original_VA!Y19</f>
        <v>9745.0148767256997</v>
      </c>
      <c r="S9" s="81">
        <f>Original_VA!Z19</f>
        <v>10034.470712480808</v>
      </c>
      <c r="T9" s="81">
        <f>Original_VA!AA19</f>
        <v>10681.616774594573</v>
      </c>
      <c r="U9" s="81">
        <f>Original_VA!AB19</f>
        <v>9953.8761230415967</v>
      </c>
      <c r="V9" s="81">
        <f>Original_VA!AC19</f>
        <v>9790.6655008672715</v>
      </c>
      <c r="W9" s="81">
        <f>Original_VA!AD19</f>
        <v>10129.035568872181</v>
      </c>
      <c r="X9" s="81">
        <f>Original_VA!AE19</f>
        <v>10158.695952155498</v>
      </c>
      <c r="Y9" s="81">
        <f>Original_VA!AF19</f>
        <v>10046.633719973463</v>
      </c>
      <c r="Z9" s="81">
        <f>Original_VA!AG19</f>
        <v>10744.26779160138</v>
      </c>
      <c r="AA9" s="81">
        <f>Original_VA!AH19</f>
        <v>11519.163305998705</v>
      </c>
      <c r="AB9" s="81">
        <f>Original_VA!AI19</f>
        <v>10904.075727656707</v>
      </c>
      <c r="AC9" s="81">
        <f>Original_VA!AJ19</f>
        <v>11159.159826575104</v>
      </c>
      <c r="AD9" s="81">
        <f>Original_VA!AK19</f>
        <v>11295.278127124384</v>
      </c>
      <c r="AE9" s="81">
        <f>Original_VA!AL19</f>
        <v>11541.694146518044</v>
      </c>
      <c r="AF9" s="97">
        <f>Original_VA!AM19</f>
        <v>12242.648442871958</v>
      </c>
      <c r="AG9" s="97">
        <f>Original_VA!AN19</f>
        <v>12024.124776114775</v>
      </c>
      <c r="AH9" s="97">
        <f>Original_VA!AO19</f>
        <v>11341.250297564879</v>
      </c>
      <c r="AI9" s="97">
        <f>Original_VA!AP19</f>
        <v>11523.074363611322</v>
      </c>
      <c r="AJ9" s="97">
        <f>Original_VA!AQ19</f>
        <v>11937.729307953785</v>
      </c>
      <c r="AK9" s="97">
        <f>Original_VA!AR19</f>
        <v>11574.913382763878</v>
      </c>
      <c r="AL9" s="97">
        <f>Original_VA!AS19</f>
        <v>11626.765800215187</v>
      </c>
      <c r="AM9" s="97">
        <f>Original_VA!AT19</f>
        <v>12042.607285484955</v>
      </c>
      <c r="AN9" s="97">
        <f>Original_VA!AU19</f>
        <v>12862.252089027528</v>
      </c>
      <c r="AO9" s="97">
        <f>Original_VA!AV19</f>
        <v>12815.145666324308</v>
      </c>
      <c r="AP9" s="97">
        <f>Original_VA!AW19</f>
        <v>12685.3033929543</v>
      </c>
      <c r="AQ9" s="97">
        <f>Original_VA!AX19</f>
        <v>12837.456360754568</v>
      </c>
      <c r="AR9" s="97">
        <f>Original_VA!AY19</f>
        <v>13754.469740029137</v>
      </c>
      <c r="AS9" s="97">
        <f>Original_VA!AZ19</f>
        <v>13368.940867845589</v>
      </c>
      <c r="AT9" s="97">
        <f>Original_VA!BA19</f>
        <v>13465.04132229407</v>
      </c>
      <c r="AU9" s="97">
        <f>Original_VA!BB19</f>
        <v>13600.345427114838</v>
      </c>
      <c r="AV9" s="97">
        <f>Original_VA!BC19</f>
        <v>14657.760594856052</v>
      </c>
      <c r="AW9" s="97">
        <f>Original_VA!BD19</f>
        <v>14367.169820122765</v>
      </c>
      <c r="AX9" s="97">
        <f>Original_VA!BE19</f>
        <v>13669.96276207325</v>
      </c>
      <c r="AY9" s="97">
        <f>Original_VA!BF19</f>
        <v>12851.347325817549</v>
      </c>
      <c r="AZ9" s="97">
        <f>Original_VA!BG19</f>
        <v>14124.018682776436</v>
      </c>
      <c r="BA9" s="97">
        <f>Original_VA!BH19</f>
        <v>14078.055207648966</v>
      </c>
      <c r="BB9" s="97">
        <f>Original_VA!BI19</f>
        <v>14390.912571741093</v>
      </c>
      <c r="BC9" s="97">
        <f>Original_VA!BJ19</f>
        <v>14487.724916536801</v>
      </c>
      <c r="BD9" s="97">
        <f>Original_VA!BK19</f>
        <v>14520.628158995703</v>
      </c>
      <c r="BE9" s="97">
        <f>Original_VA!BL19</f>
        <v>14887.264754713844</v>
      </c>
      <c r="BF9" s="97">
        <f>Original_VA!BM19</f>
        <v>14964.979740447023</v>
      </c>
      <c r="BG9" s="97">
        <f>Original_VA!BN19</f>
        <v>15012.704319188624</v>
      </c>
      <c r="BH9" s="97">
        <f>Original_VA!BO19</f>
        <v>15911.779540688864</v>
      </c>
      <c r="BI9" s="97">
        <f>Original_VA!BP19</f>
        <v>15677.199089136288</v>
      </c>
      <c r="BJ9" s="97">
        <f>Original_VA!BQ19</f>
        <v>15174.551351755203</v>
      </c>
      <c r="BK9" s="97">
        <f>Original_VA!BR19</f>
        <v>16334.706054312028</v>
      </c>
    </row>
    <row r="10" spans="1:63" ht="12" customHeight="1" x14ac:dyDescent="0.2">
      <c r="A10" s="39" t="s">
        <v>18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</row>
    <row r="11" spans="1:63" ht="12" customHeight="1" x14ac:dyDescent="0.2">
      <c r="A11" s="99" t="s">
        <v>128</v>
      </c>
      <c r="B11" s="100">
        <f>Original_VA!I36</f>
        <v>0</v>
      </c>
      <c r="C11" s="100">
        <f>Original_VA!J36</f>
        <v>0</v>
      </c>
      <c r="D11" s="100">
        <f>Original_VA!K36</f>
        <v>985.33464188110736</v>
      </c>
      <c r="E11" s="100">
        <f>Original_VA!L36</f>
        <v>912.23119204327963</v>
      </c>
      <c r="F11" s="100">
        <f>Original_VA!M36</f>
        <v>1245.2618677107598</v>
      </c>
      <c r="G11" s="100">
        <f>Original_VA!N36</f>
        <v>1190.9644449424541</v>
      </c>
      <c r="H11" s="100">
        <f>Original_VA!O36</f>
        <v>1143.1890004189106</v>
      </c>
      <c r="I11" s="100">
        <f>Original_VA!P36</f>
        <v>1079.0914804273843</v>
      </c>
      <c r="J11" s="100">
        <f>Original_VA!Q36</f>
        <v>1079.1662695483087</v>
      </c>
      <c r="K11" s="100">
        <f>Original_VA!R36</f>
        <v>1088.9353648739325</v>
      </c>
      <c r="L11" s="100">
        <f>Original_VA!S36</f>
        <v>1154.2727933265776</v>
      </c>
      <c r="M11" s="100">
        <f>Original_VA!T36</f>
        <v>1241.8601105959701</v>
      </c>
      <c r="N11" s="100">
        <f>Original_VA!U36</f>
        <v>1294.1425726128271</v>
      </c>
      <c r="O11" s="100">
        <f>Original_VA!V36</f>
        <v>1223.0525617740461</v>
      </c>
      <c r="P11" s="100">
        <f>Original_VA!W36</f>
        <v>1305.1048174645432</v>
      </c>
      <c r="Q11" s="100">
        <f>Original_VA!X36</f>
        <v>1405.6658905515794</v>
      </c>
      <c r="R11" s="100">
        <f>Original_VA!Y36</f>
        <v>1501.3794052922926</v>
      </c>
      <c r="S11" s="100">
        <f>Original_VA!Z36</f>
        <v>1454.8261724984491</v>
      </c>
      <c r="T11" s="100">
        <f>Original_VA!AA36</f>
        <v>1407.7155611997505</v>
      </c>
      <c r="U11" s="100">
        <f>Original_VA!AB36</f>
        <v>1358.8226086763768</v>
      </c>
      <c r="V11" s="100">
        <f>Original_VA!AC36</f>
        <v>1447.8358701146676</v>
      </c>
      <c r="W11" s="100">
        <f>Original_VA!AD36</f>
        <v>1489.8861722631143</v>
      </c>
      <c r="X11" s="100">
        <f>Original_VA!AE36</f>
        <v>1458.2478285455488</v>
      </c>
      <c r="Y11" s="100">
        <f>Original_VA!AF36</f>
        <v>1439.4376252601992</v>
      </c>
      <c r="Z11" s="100">
        <f>Original_VA!AG36</f>
        <v>1636.0730703563274</v>
      </c>
      <c r="AA11" s="100">
        <f>Original_VA!AH36</f>
        <v>1595.9233426640392</v>
      </c>
      <c r="AB11" s="100">
        <f>Original_VA!AI36</f>
        <v>1560.7140731490717</v>
      </c>
      <c r="AC11" s="100">
        <f>Original_VA!AJ36</f>
        <v>1655.6512493014839</v>
      </c>
      <c r="AD11" s="100">
        <f>Original_VA!AK36</f>
        <v>1710.9486320077572</v>
      </c>
      <c r="AE11" s="100">
        <f>Original_VA!AL36</f>
        <v>1807.9910508632056</v>
      </c>
      <c r="AF11" s="101">
        <f>Original_VA!AM36</f>
        <v>1680.2470964037304</v>
      </c>
      <c r="AG11" s="101">
        <f>Original_VA!AN36</f>
        <v>1737.9338621108038</v>
      </c>
      <c r="AH11" s="101">
        <f>Original_VA!AO36</f>
        <v>1652.0565212380072</v>
      </c>
      <c r="AI11" s="101">
        <f>Original_VA!AP36</f>
        <v>1810.1194962111335</v>
      </c>
      <c r="AJ11" s="101">
        <f>Original_VA!AQ36</f>
        <v>1858.4201978235462</v>
      </c>
      <c r="AK11" s="101">
        <f>Original_VA!AR36</f>
        <v>1817.8479304200346</v>
      </c>
      <c r="AL11" s="101">
        <f>Original_VA!AS36</f>
        <v>1948.6612099573817</v>
      </c>
      <c r="AM11" s="101">
        <f>Original_VA!AT36</f>
        <v>2005.701621739734</v>
      </c>
      <c r="AN11" s="101">
        <f>Original_VA!AU36</f>
        <v>1991.3012715735265</v>
      </c>
      <c r="AO11" s="101">
        <f>Original_VA!AV36</f>
        <v>2007.9122643713947</v>
      </c>
      <c r="AP11" s="101">
        <f>Original_VA!AW36</f>
        <v>1935.7387489157736</v>
      </c>
      <c r="AQ11" s="101">
        <f>Original_VA!AX36</f>
        <v>2033.1257594232129</v>
      </c>
      <c r="AR11" s="101">
        <f>Original_VA!AY36</f>
        <v>1978.9964109776245</v>
      </c>
      <c r="AS11" s="101">
        <f>Original_VA!AZ36</f>
        <v>2073.1486484216653</v>
      </c>
      <c r="AT11" s="101">
        <f>Original_VA!BA36</f>
        <v>2129.3840104462529</v>
      </c>
      <c r="AU11" s="101">
        <f>Original_VA!BB36</f>
        <v>2135.9491785114969</v>
      </c>
      <c r="AV11" s="101">
        <f>Original_VA!BC36</f>
        <v>2197.8505555177767</v>
      </c>
      <c r="AW11" s="101">
        <f>Original_VA!BD36</f>
        <v>2271.3683152745566</v>
      </c>
      <c r="AX11" s="101">
        <f>Original_VA!BE36</f>
        <v>2114.8615783024188</v>
      </c>
      <c r="AY11" s="101">
        <f>Original_VA!BF36</f>
        <v>1601.0483734992151</v>
      </c>
      <c r="AZ11" s="101">
        <f>Original_VA!BG36</f>
        <v>2121.1360735364819</v>
      </c>
      <c r="BA11" s="101">
        <f>Original_VA!BH36</f>
        <v>2164.5894824260572</v>
      </c>
      <c r="BB11" s="101">
        <f>Original_VA!BI36</f>
        <v>2039.9204064095391</v>
      </c>
      <c r="BC11" s="101">
        <f>Original_VA!BJ36</f>
        <v>2371.0092558675537</v>
      </c>
      <c r="BD11" s="101">
        <f>Original_VA!BK36</f>
        <v>2096.5539390375234</v>
      </c>
      <c r="BE11" s="101">
        <f>Original_VA!BL36</f>
        <v>2358.6534685030406</v>
      </c>
      <c r="BF11" s="101">
        <f>Original_VA!BM36</f>
        <v>2484.4616098242468</v>
      </c>
      <c r="BG11" s="101">
        <f>Original_VA!BN36</f>
        <v>2411.2717311884107</v>
      </c>
      <c r="BH11" s="101">
        <f>Original_VA!BO36</f>
        <v>2417.3286934667503</v>
      </c>
      <c r="BI11" s="101">
        <f>Original_VA!BP36</f>
        <v>2417.4039941034143</v>
      </c>
      <c r="BJ11" s="101">
        <f>Original_VA!BQ36</f>
        <v>2533.0103828961564</v>
      </c>
      <c r="BK11" s="101">
        <f>Original_VA!BR36</f>
        <v>2646.1246719994683</v>
      </c>
    </row>
    <row r="12" spans="1:63" ht="12" customHeight="1" x14ac:dyDescent="0.2">
      <c r="A12" s="42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</row>
    <row r="13" spans="1:63" ht="12" customHeight="1" x14ac:dyDescent="0.2">
      <c r="A13" s="37" t="s">
        <v>102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N13" s="59"/>
      <c r="AO13" s="59"/>
    </row>
    <row r="14" spans="1:63" s="37" customFormat="1" ht="12" customHeight="1" x14ac:dyDescent="0.2">
      <c r="A14" s="39" t="s">
        <v>0</v>
      </c>
      <c r="B14" s="80">
        <f t="shared" ref="B14:AE14" si="13">SUM(B15:B17,B19:B19)</f>
        <v>0</v>
      </c>
      <c r="C14" s="80">
        <f t="shared" si="13"/>
        <v>0</v>
      </c>
      <c r="D14" s="80">
        <f t="shared" si="13"/>
        <v>0</v>
      </c>
      <c r="E14" s="80">
        <f t="shared" si="13"/>
        <v>0</v>
      </c>
      <c r="F14" s="80">
        <f t="shared" si="13"/>
        <v>0</v>
      </c>
      <c r="G14" s="80">
        <f t="shared" si="13"/>
        <v>0</v>
      </c>
      <c r="H14" s="80">
        <f t="shared" si="13"/>
        <v>19151.260102702432</v>
      </c>
      <c r="I14" s="80">
        <f t="shared" si="13"/>
        <v>19463.248256605668</v>
      </c>
      <c r="J14" s="80">
        <f t="shared" si="13"/>
        <v>20747.418063163132</v>
      </c>
      <c r="K14" s="80">
        <f t="shared" si="13"/>
        <v>21231.084474537929</v>
      </c>
      <c r="L14" s="80">
        <f t="shared" si="13"/>
        <v>21207.988158603566</v>
      </c>
      <c r="M14" s="80">
        <f t="shared" si="13"/>
        <v>21888.528826813599</v>
      </c>
      <c r="N14" s="80">
        <f t="shared" si="13"/>
        <v>22442.295564264583</v>
      </c>
      <c r="O14" s="80">
        <f t="shared" si="13"/>
        <v>21739.560298432352</v>
      </c>
      <c r="P14" s="80">
        <f t="shared" si="13"/>
        <v>22416.049057889813</v>
      </c>
      <c r="Q14" s="80">
        <f t="shared" si="13"/>
        <v>21932.781534756497</v>
      </c>
      <c r="R14" s="80">
        <f t="shared" si="13"/>
        <v>22517.005851686241</v>
      </c>
      <c r="S14" s="80">
        <f t="shared" si="13"/>
        <v>22722.706552480846</v>
      </c>
      <c r="T14" s="80">
        <f t="shared" si="13"/>
        <v>23663.553133165155</v>
      </c>
      <c r="U14" s="80">
        <f t="shared" si="13"/>
        <v>22660.686994382653</v>
      </c>
      <c r="V14" s="80">
        <f t="shared" si="13"/>
        <v>22635.210207711905</v>
      </c>
      <c r="W14" s="80">
        <f t="shared" si="13"/>
        <v>22216.626867594867</v>
      </c>
      <c r="X14" s="80">
        <f t="shared" si="13"/>
        <v>23226.858593906167</v>
      </c>
      <c r="Y14" s="80">
        <f t="shared" si="13"/>
        <v>22820.057780637857</v>
      </c>
      <c r="Z14" s="80">
        <f t="shared" si="13"/>
        <v>24119.432206407473</v>
      </c>
      <c r="AA14" s="80">
        <f t="shared" si="13"/>
        <v>25181.424894996733</v>
      </c>
      <c r="AB14" s="80">
        <f t="shared" si="13"/>
        <v>24305.511005613196</v>
      </c>
      <c r="AC14" s="80">
        <f t="shared" si="13"/>
        <v>25403.92584364321</v>
      </c>
      <c r="AD14" s="80">
        <f t="shared" si="13"/>
        <v>25564.618319461089</v>
      </c>
      <c r="AE14" s="80">
        <f t="shared" si="13"/>
        <v>26169.968417349202</v>
      </c>
      <c r="AF14" s="98">
        <f t="shared" ref="AF14:AK14" si="14">SUM(AF15:AF17,AF19:AF19)</f>
        <v>26544.537922412925</v>
      </c>
      <c r="AG14" s="98">
        <f t="shared" si="14"/>
        <v>26811.918574096813</v>
      </c>
      <c r="AH14" s="98">
        <f t="shared" si="14"/>
        <v>25880.002176382786</v>
      </c>
      <c r="AI14" s="98">
        <f t="shared" si="14"/>
        <v>26158.530490830432</v>
      </c>
      <c r="AJ14" s="98">
        <f t="shared" si="14"/>
        <v>26395.341344413926</v>
      </c>
      <c r="AK14" s="98">
        <f t="shared" si="14"/>
        <v>26860.449083146748</v>
      </c>
      <c r="AL14" s="98">
        <f t="shared" ref="AL14:AQ14" si="15">SUM(AL15:AL17,AL19:AL19)</f>
        <v>27651.768423986003</v>
      </c>
      <c r="AM14" s="98">
        <f t="shared" si="15"/>
        <v>27830.716530572903</v>
      </c>
      <c r="AN14" s="98">
        <f t="shared" si="15"/>
        <v>28312.755235800487</v>
      </c>
      <c r="AO14" s="98">
        <f t="shared" si="15"/>
        <v>28534.071153274894</v>
      </c>
      <c r="AP14" s="98">
        <f t="shared" si="15"/>
        <v>29261.178621473366</v>
      </c>
      <c r="AQ14" s="98">
        <f t="shared" si="15"/>
        <v>29420.467325833153</v>
      </c>
      <c r="AR14" s="98">
        <f t="shared" ref="AR14:AS14" si="16">SUM(AR15:AR17,AR19:AR19)</f>
        <v>29963.796520720356</v>
      </c>
      <c r="AS14" s="98">
        <f t="shared" si="16"/>
        <v>30121.453775653499</v>
      </c>
      <c r="AT14" s="98">
        <f t="shared" ref="AT14:AU14" si="17">SUM(AT15:AT17,AT19:AT19)</f>
        <v>31552.919068541745</v>
      </c>
      <c r="AU14" s="98">
        <f t="shared" si="17"/>
        <v>31408.00738605118</v>
      </c>
      <c r="AV14" s="98">
        <f t="shared" ref="AV14:AW14" si="18">SUM(AV15:AV17,AV19:AV19)</f>
        <v>32312.061870142785</v>
      </c>
      <c r="AW14" s="98">
        <f t="shared" si="18"/>
        <v>32651.48607994926</v>
      </c>
      <c r="AX14" s="98">
        <f t="shared" ref="AX14:AZ14" si="19">SUM(AX15:AX17,AX19:AX19)</f>
        <v>31850.176906342771</v>
      </c>
      <c r="AY14" s="98">
        <f t="shared" si="19"/>
        <v>29713.613463898546</v>
      </c>
      <c r="AZ14" s="98">
        <f t="shared" si="19"/>
        <v>31919.655126447382</v>
      </c>
      <c r="BA14" s="98">
        <f t="shared" ref="BA14:BB14" si="20">SUM(BA15:BA17,BA19:BA19)</f>
        <v>32650.428501242361</v>
      </c>
      <c r="BB14" s="98">
        <f t="shared" si="20"/>
        <v>32712.130002220289</v>
      </c>
      <c r="BC14" s="98">
        <f t="shared" ref="BC14:BD14" si="21">SUM(BC15:BC17,BC19:BC19)</f>
        <v>33398.471576193348</v>
      </c>
      <c r="BD14" s="98">
        <f t="shared" si="21"/>
        <v>32785.713029995844</v>
      </c>
      <c r="BE14" s="98">
        <f t="shared" ref="BE14:BF14" si="22">SUM(BE15:BE17,BE19:BE19)</f>
        <v>34183.762297211411</v>
      </c>
      <c r="BF14" s="98">
        <f t="shared" si="22"/>
        <v>34651.050856947448</v>
      </c>
      <c r="BG14" s="98">
        <f t="shared" ref="BG14:BH14" si="23">SUM(BG15:BG17,BG19:BG19)</f>
        <v>35172.937871569236</v>
      </c>
      <c r="BH14" s="98">
        <f t="shared" si="23"/>
        <v>35569.62150722435</v>
      </c>
      <c r="BI14" s="98">
        <f t="shared" ref="BI14:BJ14" si="24">SUM(BI15:BI17,BI19:BI19)</f>
        <v>35481.616293223153</v>
      </c>
      <c r="BJ14" s="98">
        <f t="shared" si="24"/>
        <v>35572.53995802578</v>
      </c>
      <c r="BK14" s="98">
        <f t="shared" ref="BK14" si="25">SUM(BK15:BK17,BK19:BK19)</f>
        <v>37361.354209614539</v>
      </c>
    </row>
    <row r="15" spans="1:63" ht="12" customHeight="1" x14ac:dyDescent="0.2">
      <c r="A15" s="40" t="s">
        <v>125</v>
      </c>
      <c r="B15" s="81">
        <f>Deseason_VA!B6</f>
        <v>0</v>
      </c>
      <c r="C15" s="81">
        <f>Deseason_VA!C6</f>
        <v>0</v>
      </c>
      <c r="D15" s="81">
        <f>Deseason_VA!D6</f>
        <v>0</v>
      </c>
      <c r="E15" s="81">
        <f>Deseason_VA!E6</f>
        <v>0</v>
      </c>
      <c r="F15" s="81">
        <f>Deseason_VA!F6</f>
        <v>0</v>
      </c>
      <c r="G15" s="81">
        <f>Deseason_VA!G6</f>
        <v>0</v>
      </c>
      <c r="H15" s="81">
        <f>Deseason_VA!H6</f>
        <v>5359.4852491015308</v>
      </c>
      <c r="I15" s="81">
        <f>Deseason_VA!I6</f>
        <v>5343.6497415917129</v>
      </c>
      <c r="J15" s="81">
        <f>Deseason_VA!J6</f>
        <v>5442.4982848897444</v>
      </c>
      <c r="K15" s="81">
        <f>Deseason_VA!K6</f>
        <v>5831.5052334789843</v>
      </c>
      <c r="L15" s="81">
        <f>Deseason_VA!L6</f>
        <v>5435.3981589446967</v>
      </c>
      <c r="M15" s="81">
        <f>Deseason_VA!M6</f>
        <v>5528.9525675571304</v>
      </c>
      <c r="N15" s="81">
        <f>Deseason_VA!N6</f>
        <v>5861.2609656802069</v>
      </c>
      <c r="O15" s="81">
        <f>Deseason_VA!O6</f>
        <v>5863.4073659431806</v>
      </c>
      <c r="P15" s="81">
        <f>Deseason_VA!P6</f>
        <v>6111.8316533027119</v>
      </c>
      <c r="Q15" s="81">
        <f>Deseason_VA!Q6</f>
        <v>5579.1233386316308</v>
      </c>
      <c r="R15" s="81">
        <f>Deseason_VA!R6</f>
        <v>5397.4450685135798</v>
      </c>
      <c r="S15" s="81">
        <f>Deseason_VA!S6</f>
        <v>5472.336329331918</v>
      </c>
      <c r="T15" s="81">
        <f>Deseason_VA!T6</f>
        <v>6189.3452693976815</v>
      </c>
      <c r="U15" s="81">
        <f>Deseason_VA!U6</f>
        <v>5503.8820219258696</v>
      </c>
      <c r="V15" s="81">
        <f>Deseason_VA!V6</f>
        <v>5572.1059074041696</v>
      </c>
      <c r="W15" s="81">
        <f>Deseason_VA!W6</f>
        <v>5190.719440872208</v>
      </c>
      <c r="X15" s="81">
        <f>Deseason_VA!X6</f>
        <v>6230.8646311968514</v>
      </c>
      <c r="Y15" s="81">
        <f>Deseason_VA!Y6</f>
        <v>5538.731837033647</v>
      </c>
      <c r="Z15" s="81">
        <f>Deseason_VA!Z6</f>
        <v>5628.3592458465246</v>
      </c>
      <c r="AA15" s="81">
        <f>Deseason_VA!AA6</f>
        <v>5832.8920889731544</v>
      </c>
      <c r="AB15" s="81">
        <f>Deseason_VA!AB6</f>
        <v>5905.7537499780137</v>
      </c>
      <c r="AC15" s="81">
        <f>Deseason_VA!AC6</f>
        <v>6172.8589633109987</v>
      </c>
      <c r="AD15" s="81">
        <f>Deseason_VA!AD6</f>
        <v>5949.8386596605924</v>
      </c>
      <c r="AE15" s="81">
        <f>Deseason_VA!AE6</f>
        <v>6089.8033896694351</v>
      </c>
      <c r="AF15" s="97">
        <f>Deseason_VA!AF6</f>
        <v>6023.6625010466241</v>
      </c>
      <c r="AG15" s="97">
        <f>Deseason_VA!AG6</f>
        <v>6206.5947342103445</v>
      </c>
      <c r="AH15" s="97">
        <f>Deseason_VA!AH6</f>
        <v>6475.925458771444</v>
      </c>
      <c r="AI15" s="97">
        <f>Deseason_VA!AI6</f>
        <v>6160.6154433990951</v>
      </c>
      <c r="AJ15" s="97">
        <f>Deseason_VA!AJ6</f>
        <v>6086.1515709925743</v>
      </c>
      <c r="AK15" s="97">
        <f>Deseason_VA!AK6</f>
        <v>6386.1968293626442</v>
      </c>
      <c r="AL15" s="97">
        <f>Deseason_VA!AL6</f>
        <v>6616.7584118039977</v>
      </c>
      <c r="AM15" s="97">
        <f>Deseason_VA!AM6</f>
        <v>6523.4426266397541</v>
      </c>
      <c r="AN15" s="97">
        <f>Deseason_VA!AN6</f>
        <v>6626.2545150159176</v>
      </c>
      <c r="AO15" s="97">
        <f>Deseason_VA!AO6</f>
        <v>6503.2403451908494</v>
      </c>
      <c r="AP15" s="97">
        <f>Deseason_VA!AP6</f>
        <v>6923.7705596165379</v>
      </c>
      <c r="AQ15" s="97">
        <f>Deseason_VA!AQ6</f>
        <v>6662.4266173477672</v>
      </c>
      <c r="AR15" s="97">
        <f>Deseason_VA!AR6</f>
        <v>6766.6116048496006</v>
      </c>
      <c r="AS15" s="97">
        <f>Deseason_VA!AS6</f>
        <v>6761.6666469258562</v>
      </c>
      <c r="AT15" s="97">
        <f>Deseason_VA!AT6</f>
        <v>7532.7964025991532</v>
      </c>
      <c r="AU15" s="97">
        <f>Deseason_VA!AU6</f>
        <v>7198.3457843465449</v>
      </c>
      <c r="AV15" s="97">
        <f>Deseason_VA!AV6</f>
        <v>7175.1591711093997</v>
      </c>
      <c r="AW15" s="97">
        <f>Deseason_VA!AW6</f>
        <v>7285.1521603686715</v>
      </c>
      <c r="AX15" s="97">
        <f>Deseason_VA!AX6</f>
        <v>7397.0762664448366</v>
      </c>
      <c r="AY15" s="97">
        <f>Deseason_VA!AY6</f>
        <v>7603.9237456593746</v>
      </c>
      <c r="AZ15" s="97">
        <f>Deseason_VA!AZ6</f>
        <v>7545.2402059800888</v>
      </c>
      <c r="BA15" s="97">
        <f>Deseason_VA!BA6</f>
        <v>7855.5957852930333</v>
      </c>
      <c r="BB15" s="97">
        <f>Deseason_VA!BB6</f>
        <v>7410.209948862288</v>
      </c>
      <c r="BC15" s="97">
        <f>Deseason_VA!BC6</f>
        <v>7625.1793377160984</v>
      </c>
      <c r="BD15" s="97">
        <f>Deseason_VA!BD6</f>
        <v>7976.3863425472755</v>
      </c>
      <c r="BE15" s="97">
        <f>Deseason_VA!BE6</f>
        <v>7694.0438783005393</v>
      </c>
      <c r="BF15" s="97">
        <f>Deseason_VA!BF6</f>
        <v>7816.7747960197466</v>
      </c>
      <c r="BG15" s="97">
        <f>Deseason_VA!BG6</f>
        <v>8301.4452043974361</v>
      </c>
      <c r="BH15" s="97">
        <f>Deseason_VA!BH6</f>
        <v>8041.3484051245823</v>
      </c>
      <c r="BI15" s="97">
        <f>Deseason_VA!BI6</f>
        <v>8446.5477579179387</v>
      </c>
      <c r="BJ15" s="97">
        <f>Deseason_VA!BJ6</f>
        <v>8477.1263991928063</v>
      </c>
      <c r="BK15" s="97">
        <f>Deseason_VA!BK6</f>
        <v>8440.4181008023461</v>
      </c>
    </row>
    <row r="16" spans="1:63" ht="12" customHeight="1" x14ac:dyDescent="0.2">
      <c r="A16" s="40" t="s">
        <v>126</v>
      </c>
      <c r="B16" s="81">
        <f>Deseason_VA!B13</f>
        <v>0</v>
      </c>
      <c r="C16" s="81">
        <f>Deseason_VA!C13</f>
        <v>0</v>
      </c>
      <c r="D16" s="81">
        <f>Deseason_VA!D13</f>
        <v>0</v>
      </c>
      <c r="E16" s="81">
        <f>Deseason_VA!E13</f>
        <v>0</v>
      </c>
      <c r="F16" s="81">
        <f>Deseason_VA!F13</f>
        <v>0</v>
      </c>
      <c r="G16" s="81">
        <f>Deseason_VA!G13</f>
        <v>0</v>
      </c>
      <c r="H16" s="81">
        <f>Deseason_VA!H13</f>
        <v>4852.3775922674304</v>
      </c>
      <c r="I16" s="81">
        <f>Deseason_VA!I13</f>
        <v>4855.1479292915983</v>
      </c>
      <c r="J16" s="81">
        <f>Deseason_VA!J13</f>
        <v>5032.0415685040589</v>
      </c>
      <c r="K16" s="81">
        <f>Deseason_VA!K13</f>
        <v>5063.4552968291628</v>
      </c>
      <c r="L16" s="81">
        <f>Deseason_VA!L13</f>
        <v>5241.7343218781261</v>
      </c>
      <c r="M16" s="81">
        <f>Deseason_VA!M13</f>
        <v>5677.2269694284723</v>
      </c>
      <c r="N16" s="81">
        <f>Deseason_VA!N13</f>
        <v>5344.1496944729588</v>
      </c>
      <c r="O16" s="81">
        <f>Deseason_VA!O13</f>
        <v>5451.0179092819099</v>
      </c>
      <c r="P16" s="81">
        <f>Deseason_VA!P13</f>
        <v>5481.658399738586</v>
      </c>
      <c r="Q16" s="81">
        <f>Deseason_VA!Q13</f>
        <v>5468.1625176145926</v>
      </c>
      <c r="R16" s="81">
        <f>Deseason_VA!R13</f>
        <v>5701.337778203595</v>
      </c>
      <c r="S16" s="81">
        <f>Deseason_VA!S13</f>
        <v>5695.2224044199975</v>
      </c>
      <c r="T16" s="81">
        <f>Deseason_VA!T13</f>
        <v>5724.2744465762025</v>
      </c>
      <c r="U16" s="81">
        <f>Deseason_VA!U13</f>
        <v>5709.7121603319065</v>
      </c>
      <c r="V16" s="81">
        <f>Deseason_VA!V13</f>
        <v>5684.0618850625306</v>
      </c>
      <c r="W16" s="81">
        <f>Deseason_VA!W13</f>
        <v>5376.5577432850578</v>
      </c>
      <c r="X16" s="81">
        <f>Deseason_VA!X13</f>
        <v>5670.2714489774244</v>
      </c>
      <c r="Y16" s="81">
        <f>Deseason_VA!Y13</f>
        <v>5668.6468594863072</v>
      </c>
      <c r="Z16" s="81">
        <f>Deseason_VA!Z13</f>
        <v>5976.4085307373552</v>
      </c>
      <c r="AA16" s="81">
        <f>Deseason_VA!AA13</f>
        <v>6212.4631055256159</v>
      </c>
      <c r="AB16" s="81">
        <f>Deseason_VA!AB13</f>
        <v>6200.1203581992813</v>
      </c>
      <c r="AC16" s="81">
        <f>Deseason_VA!AC13</f>
        <v>6325.7913481440719</v>
      </c>
      <c r="AD16" s="81">
        <f>Deseason_VA!AD13</f>
        <v>6455.5243268838021</v>
      </c>
      <c r="AE16" s="81">
        <f>Deseason_VA!AE13</f>
        <v>6691.6062416389359</v>
      </c>
      <c r="AF16" s="97">
        <f>Deseason_VA!AF13</f>
        <v>6869.2979491861997</v>
      </c>
      <c r="AG16" s="97">
        <f>Deseason_VA!AG13</f>
        <v>6798.847811658402</v>
      </c>
      <c r="AH16" s="97">
        <f>Deseason_VA!AH13</f>
        <v>6229.9750953907014</v>
      </c>
      <c r="AI16" s="97">
        <f>Deseason_VA!AI13</f>
        <v>6576.636210102316</v>
      </c>
      <c r="AJ16" s="97">
        <f>Deseason_VA!AJ13</f>
        <v>6821.9786251369169</v>
      </c>
      <c r="AK16" s="97">
        <f>Deseason_VA!AK13</f>
        <v>7080.6255520062114</v>
      </c>
      <c r="AL16" s="97">
        <f>Deseason_VA!AL13</f>
        <v>7247.8120502893116</v>
      </c>
      <c r="AM16" s="97">
        <f>Deseason_VA!AM13</f>
        <v>7124.2178428967281</v>
      </c>
      <c r="AN16" s="97">
        <f>Deseason_VA!AN13</f>
        <v>7176.2539769561372</v>
      </c>
      <c r="AO16" s="97">
        <f>Deseason_VA!AO13</f>
        <v>7233.1831608681023</v>
      </c>
      <c r="AP16" s="97">
        <f>Deseason_VA!AP13</f>
        <v>7496.7176829625805</v>
      </c>
      <c r="AQ16" s="97">
        <f>Deseason_VA!AQ13</f>
        <v>7723.3363152119746</v>
      </c>
      <c r="AR16" s="97">
        <f>Deseason_VA!AR13</f>
        <v>7805.2728605625325</v>
      </c>
      <c r="AS16" s="97">
        <f>Deseason_VA!AS13</f>
        <v>7963.2694936956159</v>
      </c>
      <c r="AT16" s="97">
        <f>Deseason_VA!AT13</f>
        <v>8218.8710006386555</v>
      </c>
      <c r="AU16" s="97">
        <f>Deseason_VA!AU13</f>
        <v>8309.0367488653992</v>
      </c>
      <c r="AV16" s="97">
        <f>Deseason_VA!AV13</f>
        <v>8579.5356787320961</v>
      </c>
      <c r="AW16" s="97">
        <f>Deseason_VA!AW13</f>
        <v>8786.9509158067758</v>
      </c>
      <c r="AX16" s="97">
        <f>Deseason_VA!AX13</f>
        <v>8491.0649645818103</v>
      </c>
      <c r="AY16" s="97">
        <f>Deseason_VA!AY13</f>
        <v>7507.448517757618</v>
      </c>
      <c r="AZ16" s="97">
        <f>Deseason_VA!AZ13</f>
        <v>8365.3255169837776</v>
      </c>
      <c r="BA16" s="97">
        <f>Deseason_VA!BA13</f>
        <v>8631.9655602819839</v>
      </c>
      <c r="BB16" s="97">
        <f>Deseason_VA!BB13</f>
        <v>8709.5384384178469</v>
      </c>
      <c r="BC16" s="97">
        <f>Deseason_VA!BC13</f>
        <v>8794.526263180629</v>
      </c>
      <c r="BD16" s="97">
        <f>Deseason_VA!BD13</f>
        <v>8371.0796527366565</v>
      </c>
      <c r="BE16" s="97">
        <f>Deseason_VA!BE13</f>
        <v>9336.8845433997631</v>
      </c>
      <c r="BF16" s="97">
        <f>Deseason_VA!BF13</f>
        <v>9228.3418764519665</v>
      </c>
      <c r="BG16" s="97">
        <f>Deseason_VA!BG13</f>
        <v>9358.2009143119594</v>
      </c>
      <c r="BH16" s="97">
        <f>Deseason_VA!BH13</f>
        <v>9339.8832563948108</v>
      </c>
      <c r="BI16" s="97">
        <f>Deseason_VA!BI13</f>
        <v>9041.3455909816876</v>
      </c>
      <c r="BJ16" s="97">
        <f>Deseason_VA!BJ13</f>
        <v>9230.6817413897115</v>
      </c>
      <c r="BK16" s="97">
        <f>Deseason_VA!BK13</f>
        <v>9871.1743053096525</v>
      </c>
    </row>
    <row r="17" spans="1:63" ht="12" customHeight="1" x14ac:dyDescent="0.2">
      <c r="A17" s="40" t="s">
        <v>127</v>
      </c>
      <c r="B17" s="81">
        <f>Deseason_VA!B19</f>
        <v>0</v>
      </c>
      <c r="C17" s="81">
        <f>Deseason_VA!C19</f>
        <v>0</v>
      </c>
      <c r="D17" s="81">
        <f>Deseason_VA!D19</f>
        <v>0</v>
      </c>
      <c r="E17" s="81">
        <f>Deseason_VA!E19</f>
        <v>0</v>
      </c>
      <c r="F17" s="81">
        <f>Deseason_VA!F19</f>
        <v>0</v>
      </c>
      <c r="G17" s="81">
        <f>Deseason_VA!G19</f>
        <v>0</v>
      </c>
      <c r="H17" s="81">
        <f>Deseason_VA!H19</f>
        <v>7790.5286127522004</v>
      </c>
      <c r="I17" s="81">
        <f>Deseason_VA!I19</f>
        <v>8194.7518730131851</v>
      </c>
      <c r="J17" s="81">
        <f>Deseason_VA!J19</f>
        <v>9219.5382636681479</v>
      </c>
      <c r="K17" s="81">
        <f>Deseason_VA!K19</f>
        <v>9221.951761485414</v>
      </c>
      <c r="L17" s="81">
        <f>Deseason_VA!L19</f>
        <v>9367.9611731931454</v>
      </c>
      <c r="M17" s="81">
        <f>Deseason_VA!M19</f>
        <v>9443.1245851927742</v>
      </c>
      <c r="N17" s="81">
        <f>Deseason_VA!N19</f>
        <v>9971.7132838787365</v>
      </c>
      <c r="O17" s="81">
        <f>Deseason_VA!O19</f>
        <v>9186.2598028844495</v>
      </c>
      <c r="P17" s="81">
        <f>Deseason_VA!P19</f>
        <v>9502.8739977161022</v>
      </c>
      <c r="Q17" s="81">
        <f>Deseason_VA!Q19</f>
        <v>9475.875342352474</v>
      </c>
      <c r="R17" s="81">
        <f>Deseason_VA!R19</f>
        <v>9946.6453540972525</v>
      </c>
      <c r="S17" s="81">
        <f>Deseason_VA!S19</f>
        <v>10097.713276818491</v>
      </c>
      <c r="T17" s="81">
        <f>Deseason_VA!T19</f>
        <v>10319.286794167057</v>
      </c>
      <c r="U17" s="81">
        <f>Deseason_VA!U19</f>
        <v>10082.113432752927</v>
      </c>
      <c r="V17" s="81">
        <f>Deseason_VA!V19</f>
        <v>9955.4622116651644</v>
      </c>
      <c r="W17" s="81">
        <f>Deseason_VA!W19</f>
        <v>10171.157976271512</v>
      </c>
      <c r="X17" s="81">
        <f>Deseason_VA!X19</f>
        <v>9839.3173123671913</v>
      </c>
      <c r="Y17" s="81">
        <f>Deseason_VA!Y19</f>
        <v>10166.935347541581</v>
      </c>
      <c r="Z17" s="81">
        <f>Deseason_VA!Z19</f>
        <v>10892.833054907933</v>
      </c>
      <c r="AA17" s="81">
        <f>Deseason_VA!AA19</f>
        <v>11563.547519132873</v>
      </c>
      <c r="AB17" s="81">
        <f>Deseason_VA!AB19</f>
        <v>10609.168019548008</v>
      </c>
      <c r="AC17" s="81">
        <f>Deseason_VA!AC19</f>
        <v>11247.528829172779</v>
      </c>
      <c r="AD17" s="81">
        <f>Deseason_VA!AD19</f>
        <v>11448.570933688905</v>
      </c>
      <c r="AE17" s="81">
        <f>Deseason_VA!AE19</f>
        <v>11611.658626879391</v>
      </c>
      <c r="AF17" s="97">
        <f>Deseason_VA!AF19</f>
        <v>11943.502520430951</v>
      </c>
      <c r="AG17" s="97">
        <f>Deseason_VA!AG19</f>
        <v>12071.215152436667</v>
      </c>
      <c r="AH17" s="97">
        <f>Deseason_VA!AH19</f>
        <v>11512.264243779309</v>
      </c>
      <c r="AI17" s="97">
        <f>Deseason_VA!AI19</f>
        <v>11642.143520592472</v>
      </c>
      <c r="AJ17" s="97">
        <f>Deseason_VA!AJ19</f>
        <v>11604.071459902616</v>
      </c>
      <c r="AK17" s="97">
        <f>Deseason_VA!AK19</f>
        <v>11587.865731311063</v>
      </c>
      <c r="AL17" s="97">
        <f>Deseason_VA!AL19</f>
        <v>11817.679565275159</v>
      </c>
      <c r="AM17" s="97">
        <f>Deseason_VA!AM19</f>
        <v>12206.169703441621</v>
      </c>
      <c r="AN17" s="97">
        <f>Deseason_VA!AN19</f>
        <v>12498.220132832796</v>
      </c>
      <c r="AO17" s="97">
        <f>Deseason_VA!AO19</f>
        <v>12807.572395127412</v>
      </c>
      <c r="AP17" s="97">
        <f>Deseason_VA!AP19</f>
        <v>12879.777907485701</v>
      </c>
      <c r="AQ17" s="97">
        <f>Deseason_VA!AQ19</f>
        <v>13026.41689257842</v>
      </c>
      <c r="AR17" s="97">
        <f>Deseason_VA!AR19</f>
        <v>13393.324805468961</v>
      </c>
      <c r="AS17" s="97">
        <f>Deseason_VA!AS19</f>
        <v>13345.248941170166</v>
      </c>
      <c r="AT17" s="97">
        <f>Deseason_VA!AT19</f>
        <v>13647.621095873355</v>
      </c>
      <c r="AU17" s="97">
        <f>Deseason_VA!AU19</f>
        <v>13785.590044654604</v>
      </c>
      <c r="AV17" s="97">
        <f>Deseason_VA!AV19</f>
        <v>14340.01835955207</v>
      </c>
      <c r="AW17" s="97">
        <f>Deseason_VA!AW19</f>
        <v>14327.2417059327</v>
      </c>
      <c r="AX17" s="97">
        <f>Deseason_VA!AX19</f>
        <v>13831.715937019566</v>
      </c>
      <c r="AY17" s="97">
        <f>Deseason_VA!AY19</f>
        <v>13016.653506006112</v>
      </c>
      <c r="AZ17" s="97">
        <f>Deseason_VA!AZ19</f>
        <v>13867.835875412618</v>
      </c>
      <c r="BA17" s="97">
        <f>Deseason_VA!BA19</f>
        <v>14015.189984575865</v>
      </c>
      <c r="BB17" s="97">
        <f>Deseason_VA!BB19</f>
        <v>14543.078105119483</v>
      </c>
      <c r="BC17" s="97">
        <f>Deseason_VA!BC19</f>
        <v>14620.944340742839</v>
      </c>
      <c r="BD17" s="97">
        <f>Deseason_VA!BD19</f>
        <v>14322.198912852622</v>
      </c>
      <c r="BE17" s="97">
        <f>Deseason_VA!BE19</f>
        <v>14805.407317534746</v>
      </c>
      <c r="BF17" s="97">
        <f>Deseason_VA!BF19</f>
        <v>15118.947782099414</v>
      </c>
      <c r="BG17" s="97">
        <f>Deseason_VA!BG19</f>
        <v>15113.433203431628</v>
      </c>
      <c r="BH17" s="97">
        <f>Deseason_VA!BH19</f>
        <v>15751.280603055346</v>
      </c>
      <c r="BI17" s="97">
        <f>Deseason_VA!BI19</f>
        <v>15585.088042711854</v>
      </c>
      <c r="BJ17" s="97">
        <f>Deseason_VA!BJ19</f>
        <v>15332.008905039889</v>
      </c>
      <c r="BK17" s="97">
        <f>Deseason_VA!BK19</f>
        <v>16414.818283032895</v>
      </c>
    </row>
    <row r="18" spans="1:63" ht="12" customHeight="1" x14ac:dyDescent="0.2">
      <c r="A18" s="39" t="s">
        <v>18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</row>
    <row r="19" spans="1:63" ht="12" customHeight="1" x14ac:dyDescent="0.2">
      <c r="A19" s="99" t="s">
        <v>128</v>
      </c>
      <c r="B19" s="100">
        <f>Deseason_VA!B36</f>
        <v>0</v>
      </c>
      <c r="C19" s="100">
        <f>Deseason_VA!C36</f>
        <v>0</v>
      </c>
      <c r="D19" s="100">
        <f>Deseason_VA!D36</f>
        <v>0</v>
      </c>
      <c r="E19" s="100">
        <f>Deseason_VA!E36</f>
        <v>0</v>
      </c>
      <c r="F19" s="100">
        <f>Deseason_VA!F36</f>
        <v>0</v>
      </c>
      <c r="G19" s="100">
        <f>Deseason_VA!G36</f>
        <v>0</v>
      </c>
      <c r="H19" s="100">
        <f>Deseason_VA!H36</f>
        <v>1148.86864858127</v>
      </c>
      <c r="I19" s="100">
        <f>Deseason_VA!I36</f>
        <v>1069.69871270917</v>
      </c>
      <c r="J19" s="100">
        <f>Deseason_VA!J36</f>
        <v>1053.33994610118</v>
      </c>
      <c r="K19" s="100">
        <f>Deseason_VA!K36</f>
        <v>1114.17218274437</v>
      </c>
      <c r="L19" s="100">
        <f>Deseason_VA!L36</f>
        <v>1162.8945045876001</v>
      </c>
      <c r="M19" s="100">
        <f>Deseason_VA!M36</f>
        <v>1239.22470463522</v>
      </c>
      <c r="N19" s="100">
        <f>Deseason_VA!N36</f>
        <v>1265.17162023268</v>
      </c>
      <c r="O19" s="100">
        <f>Deseason_VA!O36</f>
        <v>1238.87522032281</v>
      </c>
      <c r="P19" s="100">
        <f>Deseason_VA!P36</f>
        <v>1319.68500713241</v>
      </c>
      <c r="Q19" s="100">
        <f>Deseason_VA!Q36</f>
        <v>1409.6203361578</v>
      </c>
      <c r="R19" s="100">
        <f>Deseason_VA!R36</f>
        <v>1471.57765087181</v>
      </c>
      <c r="S19" s="100">
        <f>Deseason_VA!S36</f>
        <v>1457.43454191044</v>
      </c>
      <c r="T19" s="100">
        <f>Deseason_VA!T36</f>
        <v>1430.6466230242099</v>
      </c>
      <c r="U19" s="100">
        <f>Deseason_VA!U36</f>
        <v>1364.97937937195</v>
      </c>
      <c r="V19" s="100">
        <f>Deseason_VA!V36</f>
        <v>1423.58020358004</v>
      </c>
      <c r="W19" s="100">
        <f>Deseason_VA!W36</f>
        <v>1478.1917071660901</v>
      </c>
      <c r="X19" s="100">
        <f>Deseason_VA!X36</f>
        <v>1486.4052013646999</v>
      </c>
      <c r="Y19" s="100">
        <f>Deseason_VA!Y36</f>
        <v>1445.7437365763201</v>
      </c>
      <c r="Z19" s="100">
        <f>Deseason_VA!Z36</f>
        <v>1621.83137491566</v>
      </c>
      <c r="AA19" s="100">
        <f>Deseason_VA!AA36</f>
        <v>1572.5221813650901</v>
      </c>
      <c r="AB19" s="100">
        <f>Deseason_VA!AB36</f>
        <v>1590.4688778878899</v>
      </c>
      <c r="AC19" s="100">
        <f>Deseason_VA!AC36</f>
        <v>1657.74670301536</v>
      </c>
      <c r="AD19" s="100">
        <f>Deseason_VA!AD36</f>
        <v>1710.68439922779</v>
      </c>
      <c r="AE19" s="100">
        <f>Deseason_VA!AE36</f>
        <v>1776.9001591614399</v>
      </c>
      <c r="AF19" s="101">
        <f>Deseason_VA!AF36</f>
        <v>1708.0749517491499</v>
      </c>
      <c r="AG19" s="101">
        <f>Deseason_VA!AG36</f>
        <v>1735.2608757913999</v>
      </c>
      <c r="AH19" s="101">
        <f>Deseason_VA!AH36</f>
        <v>1661.83737844133</v>
      </c>
      <c r="AI19" s="101">
        <f>Deseason_VA!AI36</f>
        <v>1779.1353167365501</v>
      </c>
      <c r="AJ19" s="101">
        <f>Deseason_VA!AJ36</f>
        <v>1883.13968838182</v>
      </c>
      <c r="AK19" s="101">
        <f>Deseason_VA!AK36</f>
        <v>1805.76097046683</v>
      </c>
      <c r="AL19" s="101">
        <f>Deseason_VA!AL36</f>
        <v>1969.51839661753</v>
      </c>
      <c r="AM19" s="101">
        <f>Deseason_VA!AM36</f>
        <v>1976.8863575948001</v>
      </c>
      <c r="AN19" s="101">
        <f>Deseason_VA!AN36</f>
        <v>2012.0266109956401</v>
      </c>
      <c r="AO19" s="101">
        <f>Deseason_VA!AO36</f>
        <v>1990.0752520885301</v>
      </c>
      <c r="AP19" s="101">
        <f>Deseason_VA!AP36</f>
        <v>1960.9124714085499</v>
      </c>
      <c r="AQ19" s="101">
        <f>Deseason_VA!AQ36</f>
        <v>2008.2875006949901</v>
      </c>
      <c r="AR19" s="101">
        <f>Deseason_VA!AR36</f>
        <v>1998.58724983926</v>
      </c>
      <c r="AS19" s="101">
        <f>Deseason_VA!AS36</f>
        <v>2051.2686938618599</v>
      </c>
      <c r="AT19" s="101">
        <f>Deseason_VA!AT36</f>
        <v>2153.6305694305802</v>
      </c>
      <c r="AU19" s="101">
        <f>Deseason_VA!AU36</f>
        <v>2115.03480818463</v>
      </c>
      <c r="AV19" s="101">
        <f>Deseason_VA!AV36</f>
        <v>2217.34866074922</v>
      </c>
      <c r="AW19" s="101">
        <f>Deseason_VA!AW36</f>
        <v>2252.1412978411099</v>
      </c>
      <c r="AX19" s="101">
        <f>Deseason_VA!AX36</f>
        <v>2130.31973829656</v>
      </c>
      <c r="AY19" s="101">
        <f>Deseason_VA!AY36</f>
        <v>1585.58769447544</v>
      </c>
      <c r="AZ19" s="101">
        <f>Deseason_VA!AZ36</f>
        <v>2141.2535280708998</v>
      </c>
      <c r="BA19" s="101">
        <f>Deseason_VA!BA36</f>
        <v>2147.67717109148</v>
      </c>
      <c r="BB19" s="101">
        <f>Deseason_VA!BB36</f>
        <v>2049.3035098206701</v>
      </c>
      <c r="BC19" s="101">
        <f>Deseason_VA!BC36</f>
        <v>2357.8216345537799</v>
      </c>
      <c r="BD19" s="101">
        <f>Deseason_VA!BD36</f>
        <v>2116.0481218592899</v>
      </c>
      <c r="BE19" s="101">
        <f>Deseason_VA!BE36</f>
        <v>2347.4265579763701</v>
      </c>
      <c r="BF19" s="101">
        <f>Deseason_VA!BF36</f>
        <v>2486.9864023763198</v>
      </c>
      <c r="BG19" s="101">
        <f>Deseason_VA!BG36</f>
        <v>2399.8585494282102</v>
      </c>
      <c r="BH19" s="101">
        <f>Deseason_VA!BH36</f>
        <v>2437.1092426496102</v>
      </c>
      <c r="BI19" s="101">
        <f>Deseason_VA!BI36</f>
        <v>2408.6349016116701</v>
      </c>
      <c r="BJ19" s="101">
        <f>Deseason_VA!BJ36</f>
        <v>2532.7229124033802</v>
      </c>
      <c r="BK19" s="101">
        <f>Deseason_VA!BK36</f>
        <v>2634.9435204696501</v>
      </c>
    </row>
    <row r="20" spans="1:63" ht="12" customHeight="1" x14ac:dyDescent="0.2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</row>
    <row r="21" spans="1:63" ht="12" customHeight="1" x14ac:dyDescent="0.2">
      <c r="A21" s="37" t="s">
        <v>100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</row>
    <row r="22" spans="1:63" s="37" customFormat="1" ht="12" customHeight="1" x14ac:dyDescent="0.2">
      <c r="A22" s="39" t="s">
        <v>0</v>
      </c>
      <c r="B22" s="80">
        <f t="shared" ref="B22:AE22" si="26">SUM(B23:B25,B27:B27)</f>
        <v>0</v>
      </c>
      <c r="C22" s="80">
        <f t="shared" si="26"/>
        <v>0</v>
      </c>
      <c r="D22" s="80">
        <f t="shared" si="26"/>
        <v>0</v>
      </c>
      <c r="E22" s="80">
        <f t="shared" si="26"/>
        <v>0</v>
      </c>
      <c r="F22" s="80">
        <f t="shared" si="26"/>
        <v>0</v>
      </c>
      <c r="G22" s="80">
        <f t="shared" si="26"/>
        <v>0</v>
      </c>
      <c r="H22" s="80">
        <f t="shared" si="26"/>
        <v>19035.319917464421</v>
      </c>
      <c r="I22" s="80">
        <f t="shared" si="26"/>
        <v>19532.721792023</v>
      </c>
      <c r="J22" s="80">
        <f t="shared" si="26"/>
        <v>20773.135197355507</v>
      </c>
      <c r="K22" s="80">
        <f t="shared" si="26"/>
        <v>21096.833038557073</v>
      </c>
      <c r="L22" s="80">
        <f t="shared" si="26"/>
        <v>21366.497290901963</v>
      </c>
      <c r="M22" s="80">
        <f t="shared" si="26"/>
        <v>21642.478818035706</v>
      </c>
      <c r="N22" s="80">
        <f t="shared" si="26"/>
        <v>21682.374324891047</v>
      </c>
      <c r="O22" s="80">
        <f t="shared" si="26"/>
        <v>21799.200116105181</v>
      </c>
      <c r="P22" s="80">
        <f t="shared" si="26"/>
        <v>21980.014568419305</v>
      </c>
      <c r="Q22" s="80">
        <f t="shared" si="26"/>
        <v>22192.002595807524</v>
      </c>
      <c r="R22" s="80">
        <f t="shared" si="26"/>
        <v>22497.222660746378</v>
      </c>
      <c r="S22" s="80">
        <f t="shared" si="26"/>
        <v>22784.571797276367</v>
      </c>
      <c r="T22" s="80">
        <f t="shared" si="26"/>
        <v>22874.958279663886</v>
      </c>
      <c r="U22" s="80">
        <f t="shared" si="26"/>
        <v>22773.4948519682</v>
      </c>
      <c r="V22" s="80">
        <f t="shared" si="26"/>
        <v>22687.430621433796</v>
      </c>
      <c r="W22" s="80">
        <f t="shared" si="26"/>
        <v>22633.573495855759</v>
      </c>
      <c r="X22" s="80">
        <f t="shared" si="26"/>
        <v>22652.611280625682</v>
      </c>
      <c r="Y22" s="80">
        <f t="shared" si="26"/>
        <v>23070.832328205888</v>
      </c>
      <c r="Z22" s="80">
        <f t="shared" si="26"/>
        <v>23874.388832653782</v>
      </c>
      <c r="AA22" s="80">
        <f t="shared" si="26"/>
        <v>24375.047708009173</v>
      </c>
      <c r="AB22" s="80">
        <f t="shared" si="26"/>
        <v>24619.991934166152</v>
      </c>
      <c r="AC22" s="80">
        <f t="shared" si="26"/>
        <v>25213.91380600469</v>
      </c>
      <c r="AD22" s="80">
        <f t="shared" si="26"/>
        <v>25674.64725689308</v>
      </c>
      <c r="AE22" s="80">
        <f t="shared" si="26"/>
        <v>26158.380459208915</v>
      </c>
      <c r="AF22" s="98">
        <f t="shared" ref="AF22:AK22" si="27">SUM(AF23:AF25,AF27:AF27)</f>
        <v>26574.724153067204</v>
      </c>
      <c r="AG22" s="98">
        <f t="shared" si="27"/>
        <v>26632.364971871622</v>
      </c>
      <c r="AH22" s="98">
        <f t="shared" si="27"/>
        <v>26310.599687671722</v>
      </c>
      <c r="AI22" s="98">
        <f t="shared" si="27"/>
        <v>26236.278479986133</v>
      </c>
      <c r="AJ22" s="98">
        <f t="shared" si="27"/>
        <v>26476.481712849654</v>
      </c>
      <c r="AK22" s="98">
        <f t="shared" si="27"/>
        <v>26960.429300409487</v>
      </c>
      <c r="AL22" s="98">
        <f t="shared" ref="AL22:AQ22" si="28">SUM(AL23:AL25,AL27:AL27)</f>
        <v>27446.27719945494</v>
      </c>
      <c r="AM22" s="98">
        <f t="shared" si="28"/>
        <v>27904.516602195741</v>
      </c>
      <c r="AN22" s="98">
        <f t="shared" si="28"/>
        <v>28271.481759734088</v>
      </c>
      <c r="AO22" s="98">
        <f t="shared" si="28"/>
        <v>28593.412484202578</v>
      </c>
      <c r="AP22" s="98">
        <f t="shared" si="28"/>
        <v>28991.039707016345</v>
      </c>
      <c r="AQ22" s="98">
        <f t="shared" si="28"/>
        <v>29466.839908788756</v>
      </c>
      <c r="AR22" s="98">
        <f t="shared" ref="AR22:AS22" si="29">SUM(AR23:AR25,AR27:AR27)</f>
        <v>29902.505205440528</v>
      </c>
      <c r="AS22" s="98">
        <f t="shared" si="29"/>
        <v>30414.726104854159</v>
      </c>
      <c r="AT22" s="98">
        <f t="shared" ref="AT22:AU22" si="30">SUM(AT23:AT25,AT27:AT27)</f>
        <v>30976.269000496755</v>
      </c>
      <c r="AU22" s="98">
        <f t="shared" si="30"/>
        <v>31620.571096019437</v>
      </c>
      <c r="AV22" s="98">
        <f t="shared" ref="AV22:AW22" si="31">SUM(AV23:AV25,AV27:AV27)</f>
        <v>32308.269578610005</v>
      </c>
      <c r="AW22" s="98">
        <f t="shared" si="31"/>
        <v>32580.387082427493</v>
      </c>
      <c r="AX22" s="98">
        <f t="shared" ref="AX22:AZ22" si="32">SUM(AX23:AX25,AX27:AX27)</f>
        <v>32162.352319935366</v>
      </c>
      <c r="AY22" s="98">
        <f t="shared" si="32"/>
        <v>31921.536892449261</v>
      </c>
      <c r="AZ22" s="98">
        <f t="shared" si="32"/>
        <v>32095.22374121648</v>
      </c>
      <c r="BA22" s="98">
        <f t="shared" ref="BA22:BB22" si="33">SUM(BA23:BA25,BA27:BA27)</f>
        <v>32514.992880295904</v>
      </c>
      <c r="BB22" s="98">
        <f t="shared" si="33"/>
        <v>32887.560961176074</v>
      </c>
      <c r="BC22" s="98">
        <f t="shared" ref="BC22:BD22" si="34">SUM(BC23:BC25,BC27:BC27)</f>
        <v>33138.482866410704</v>
      </c>
      <c r="BD22" s="98">
        <f t="shared" si="34"/>
        <v>33370.812293763396</v>
      </c>
      <c r="BE22" s="98">
        <f t="shared" ref="BE22:BF22" si="35">SUM(BE23:BE25,BE27:BE27)</f>
        <v>33927.880109017045</v>
      </c>
      <c r="BF22" s="98">
        <f t="shared" si="35"/>
        <v>34614.325034388399</v>
      </c>
      <c r="BG22" s="98">
        <f t="shared" ref="BG22:BH22" si="36">SUM(BG23:BG25,BG27:BG27)</f>
        <v>35144.327237879712</v>
      </c>
      <c r="BH22" s="98">
        <f t="shared" si="36"/>
        <v>35399.943034810705</v>
      </c>
      <c r="BI22" s="98">
        <f t="shared" ref="BI22:BJ22" si="37">SUM(BI23:BI25,BI27:BI27)</f>
        <v>35500.421393609191</v>
      </c>
      <c r="BJ22" s="98">
        <f t="shared" si="37"/>
        <v>36158.978288912571</v>
      </c>
      <c r="BK22" s="98">
        <f t="shared" ref="BK22" si="38">SUM(BK23:BK25,BK27:BK27)</f>
        <v>37227.368199784316</v>
      </c>
    </row>
    <row r="23" spans="1:63" ht="12" customHeight="1" x14ac:dyDescent="0.2">
      <c r="A23" s="40" t="s">
        <v>125</v>
      </c>
      <c r="B23" s="81">
        <f>Trend_VA!B6</f>
        <v>0</v>
      </c>
      <c r="C23" s="81">
        <f>Trend_VA!C6</f>
        <v>0</v>
      </c>
      <c r="D23" s="81">
        <f>Trend_VA!D6</f>
        <v>0</v>
      </c>
      <c r="E23" s="81">
        <f>Trend_VA!E6</f>
        <v>0</v>
      </c>
      <c r="F23" s="81">
        <f>Trend_VA!F6</f>
        <v>0</v>
      </c>
      <c r="G23" s="81">
        <f>Trend_VA!G6</f>
        <v>0</v>
      </c>
      <c r="H23" s="81">
        <f>Trend_VA!H6</f>
        <v>5369.6085832138951</v>
      </c>
      <c r="I23" s="81">
        <f>Trend_VA!I6</f>
        <v>5401.488860540393</v>
      </c>
      <c r="J23" s="81">
        <f>Trend_VA!J6</f>
        <v>5528.499212014468</v>
      </c>
      <c r="K23" s="81">
        <f>Trend_VA!K6</f>
        <v>5580.3343977256282</v>
      </c>
      <c r="L23" s="81">
        <f>Trend_VA!L6</f>
        <v>5552.3280808432191</v>
      </c>
      <c r="M23" s="81">
        <f>Trend_VA!M6</f>
        <v>5613.1067249326388</v>
      </c>
      <c r="N23" s="81">
        <f>Trend_VA!N6</f>
        <v>5746.6337370645515</v>
      </c>
      <c r="O23" s="81">
        <f>Trend_VA!O6</f>
        <v>5859.8090814262141</v>
      </c>
      <c r="P23" s="81">
        <f>Trend_VA!P6</f>
        <v>5845.3223701378274</v>
      </c>
      <c r="Q23" s="81">
        <f>Trend_VA!Q6</f>
        <v>5697.4475982220483</v>
      </c>
      <c r="R23" s="81">
        <f>Trend_VA!R6</f>
        <v>5554.0075033848125</v>
      </c>
      <c r="S23" s="81">
        <f>Trend_VA!S6</f>
        <v>5488.0673068061569</v>
      </c>
      <c r="T23" s="81">
        <f>Trend_VA!T6</f>
        <v>5532.9887080608396</v>
      </c>
      <c r="U23" s="81">
        <f>Trend_VA!U6</f>
        <v>5564.4541271737544</v>
      </c>
      <c r="V23" s="81">
        <f>Trend_VA!V6</f>
        <v>5565.218857341858</v>
      </c>
      <c r="W23" s="81">
        <f>Trend_VA!W6</f>
        <v>5518.5188505985097</v>
      </c>
      <c r="X23" s="81">
        <f>Trend_VA!X6</f>
        <v>5542.7094748611016</v>
      </c>
      <c r="Y23" s="81">
        <f>Trend_VA!Y6</f>
        <v>5582.4357282254359</v>
      </c>
      <c r="Z23" s="81">
        <f>Trend_VA!Z6</f>
        <v>5632.4149636780066</v>
      </c>
      <c r="AA23" s="81">
        <f>Trend_VA!AA6</f>
        <v>5788.9264586676081</v>
      </c>
      <c r="AB23" s="81">
        <f>Trend_VA!AB6</f>
        <v>5973.0022602116978</v>
      </c>
      <c r="AC23" s="81">
        <f>Trend_VA!AC6</f>
        <v>6040.5200305598119</v>
      </c>
      <c r="AD23" s="81">
        <f>Trend_VA!AD6</f>
        <v>6044.6457934492701</v>
      </c>
      <c r="AE23" s="81">
        <f>Trend_VA!AE6</f>
        <v>6062.1801687969464</v>
      </c>
      <c r="AF23" s="97">
        <f>Trend_VA!AF6</f>
        <v>6084.0691977692913</v>
      </c>
      <c r="AG23" s="97">
        <f>Trend_VA!AG6</f>
        <v>6153.7257863976747</v>
      </c>
      <c r="AH23" s="97">
        <f>Trend_VA!AH6</f>
        <v>6188.973973058055</v>
      </c>
      <c r="AI23" s="97">
        <f>Trend_VA!AI6</f>
        <v>6168.5127261332045</v>
      </c>
      <c r="AJ23" s="97">
        <f>Trend_VA!AJ6</f>
        <v>6184.2282069248777</v>
      </c>
      <c r="AK23" s="97">
        <f>Trend_VA!AK6</f>
        <v>6385.582301510196</v>
      </c>
      <c r="AL23" s="97">
        <f>Trend_VA!AL6</f>
        <v>6518.5941445893095</v>
      </c>
      <c r="AM23" s="97">
        <f>Trend_VA!AM6</f>
        <v>6578.1125086675456</v>
      </c>
      <c r="AN23" s="97">
        <f>Trend_VA!AN6</f>
        <v>6579.7697222256675</v>
      </c>
      <c r="AO23" s="97">
        <f>Trend_VA!AO6</f>
        <v>6580.937644685162</v>
      </c>
      <c r="AP23" s="97">
        <f>Trend_VA!AP6</f>
        <v>6630.6997139967407</v>
      </c>
      <c r="AQ23" s="97">
        <f>Trend_VA!AQ6</f>
        <v>6688.6071807027538</v>
      </c>
      <c r="AR23" s="97">
        <f>Trend_VA!AR6</f>
        <v>6789.6786985251738</v>
      </c>
      <c r="AS23" s="97">
        <f>Trend_VA!AS6</f>
        <v>6936.7936927534774</v>
      </c>
      <c r="AT23" s="97">
        <f>Trend_VA!AT6</f>
        <v>7098.5987952957103</v>
      </c>
      <c r="AU23" s="97">
        <f>Trend_VA!AU6</f>
        <v>7185.2655636322306</v>
      </c>
      <c r="AV23" s="97">
        <f>Trend_VA!AV6</f>
        <v>7222.9674520283979</v>
      </c>
      <c r="AW23" s="97">
        <f>Trend_VA!AW6</f>
        <v>7298.2167232589982</v>
      </c>
      <c r="AX23" s="97">
        <f>Trend_VA!AX6</f>
        <v>7418.5303508595725</v>
      </c>
      <c r="AY23" s="97">
        <f>Trend_VA!AY6</f>
        <v>7535.1731886445368</v>
      </c>
      <c r="AZ23" s="97">
        <f>Trend_VA!AZ6</f>
        <v>7603.295164883727</v>
      </c>
      <c r="BA23" s="97">
        <f>Trend_VA!BA6</f>
        <v>7703.7898233713577</v>
      </c>
      <c r="BB23" s="97">
        <f>Trend_VA!BB6</f>
        <v>7664.4581196360496</v>
      </c>
      <c r="BC23" s="97">
        <f>Trend_VA!BC6</f>
        <v>7699.3578632570971</v>
      </c>
      <c r="BD23" s="97">
        <f>Trend_VA!BD6</f>
        <v>7740.5192170530891</v>
      </c>
      <c r="BE23" s="97">
        <f>Trend_VA!BE6</f>
        <v>7804.677337735885</v>
      </c>
      <c r="BF23" s="97">
        <f>Trend_VA!BF6</f>
        <v>7932.5537600597918</v>
      </c>
      <c r="BG23" s="97">
        <f>Trend_VA!BG6</f>
        <v>8150.9759120441977</v>
      </c>
      <c r="BH23" s="97">
        <f>Trend_VA!BH6</f>
        <v>8337.0904702464286</v>
      </c>
      <c r="BI23" s="97">
        <f>Trend_VA!BI6</f>
        <v>8421.5258292163235</v>
      </c>
      <c r="BJ23" s="97">
        <f>Trend_VA!BJ6</f>
        <v>8464.1732043336269</v>
      </c>
      <c r="BK23" s="97">
        <f>Trend_VA!BK6</f>
        <v>8463.6017031326701</v>
      </c>
    </row>
    <row r="24" spans="1:63" ht="12" customHeight="1" x14ac:dyDescent="0.2">
      <c r="A24" s="40" t="s">
        <v>126</v>
      </c>
      <c r="B24" s="81">
        <f>Trend_VA!B13</f>
        <v>0</v>
      </c>
      <c r="C24" s="81">
        <f>Trend_VA!C13</f>
        <v>0</v>
      </c>
      <c r="D24" s="81">
        <f>Trend_VA!D13</f>
        <v>0</v>
      </c>
      <c r="E24" s="81">
        <f>Trend_VA!E13</f>
        <v>0</v>
      </c>
      <c r="F24" s="81">
        <f>Trend_VA!F13</f>
        <v>0</v>
      </c>
      <c r="G24" s="81">
        <f>Trend_VA!G13</f>
        <v>0</v>
      </c>
      <c r="H24" s="81">
        <f>Trend_VA!H13</f>
        <v>4828.6180838615774</v>
      </c>
      <c r="I24" s="81">
        <f>Trend_VA!I13</f>
        <v>4886.6166954632927</v>
      </c>
      <c r="J24" s="81">
        <f>Trend_VA!J13</f>
        <v>4979.9694826396981</v>
      </c>
      <c r="K24" s="81">
        <f>Trend_VA!K13</f>
        <v>5093.8744069806817</v>
      </c>
      <c r="L24" s="81">
        <f>Trend_VA!L13</f>
        <v>5247.5354866131065</v>
      </c>
      <c r="M24" s="81">
        <f>Trend_VA!M13</f>
        <v>5422.5244192472592</v>
      </c>
      <c r="N24" s="81">
        <f>Trend_VA!N13</f>
        <v>5477.1178871980919</v>
      </c>
      <c r="O24" s="81">
        <f>Trend_VA!O13</f>
        <v>5466.6326750723156</v>
      </c>
      <c r="P24" s="81">
        <f>Trend_VA!P13</f>
        <v>5458.681548953582</v>
      </c>
      <c r="Q24" s="81">
        <f>Trend_VA!Q13</f>
        <v>5511.124083972576</v>
      </c>
      <c r="R24" s="81">
        <f>Trend_VA!R13</f>
        <v>5646.8710578104865</v>
      </c>
      <c r="S24" s="81">
        <f>Trend_VA!S13</f>
        <v>5711.2961889038907</v>
      </c>
      <c r="T24" s="81">
        <f>Trend_VA!T13</f>
        <v>5714.3464923217471</v>
      </c>
      <c r="U24" s="81">
        <f>Trend_VA!U13</f>
        <v>5706.8879334308122</v>
      </c>
      <c r="V24" s="81">
        <f>Trend_VA!V13</f>
        <v>5698.8962378396036</v>
      </c>
      <c r="W24" s="81">
        <f>Trend_VA!W13</f>
        <v>5689.9649588543343</v>
      </c>
      <c r="X24" s="81">
        <f>Trend_VA!X13</f>
        <v>5674.5818165848123</v>
      </c>
      <c r="Y24" s="81">
        <f>Trend_VA!Y13</f>
        <v>5734.1468552866472</v>
      </c>
      <c r="Z24" s="81">
        <f>Trend_VA!Z13</f>
        <v>5950.7692614892585</v>
      </c>
      <c r="AA24" s="81">
        <f>Trend_VA!AA13</f>
        <v>6150.8356022197941</v>
      </c>
      <c r="AB24" s="81">
        <f>Trend_VA!AB13</f>
        <v>6239.7526511414771</v>
      </c>
      <c r="AC24" s="81">
        <f>Trend_VA!AC13</f>
        <v>6309.6597361039967</v>
      </c>
      <c r="AD24" s="81">
        <f>Trend_VA!AD13</f>
        <v>6475.3194360933667</v>
      </c>
      <c r="AE24" s="81">
        <f>Trend_VA!AE13</f>
        <v>6692.1353020333663</v>
      </c>
      <c r="AF24" s="97">
        <f>Trend_VA!AF13</f>
        <v>6837.8953892370655</v>
      </c>
      <c r="AG24" s="97">
        <f>Trend_VA!AG13</f>
        <v>6801.4407052639854</v>
      </c>
      <c r="AH24" s="97">
        <f>Trend_VA!AH13</f>
        <v>6692.2378216740435</v>
      </c>
      <c r="AI24" s="97">
        <f>Trend_VA!AI13</f>
        <v>6682.8012213599568</v>
      </c>
      <c r="AJ24" s="97">
        <f>Trend_VA!AJ13</f>
        <v>6841.3070178192866</v>
      </c>
      <c r="AK24" s="97">
        <f>Trend_VA!AK13</f>
        <v>7048.8329698480829</v>
      </c>
      <c r="AL24" s="97">
        <f>Trend_VA!AL13</f>
        <v>7152.8381372653321</v>
      </c>
      <c r="AM24" s="97">
        <f>Trend_VA!AM13</f>
        <v>7159.6415857575939</v>
      </c>
      <c r="AN24" s="97">
        <f>Trend_VA!AN13</f>
        <v>7165.4816661792192</v>
      </c>
      <c r="AO24" s="97">
        <f>Trend_VA!AO13</f>
        <v>7263.5214900180363</v>
      </c>
      <c r="AP24" s="97">
        <f>Trend_VA!AP13</f>
        <v>7486.8595885202276</v>
      </c>
      <c r="AQ24" s="97">
        <f>Trend_VA!AQ13</f>
        <v>7699.4244660048935</v>
      </c>
      <c r="AR24" s="97">
        <f>Trend_VA!AR13</f>
        <v>7820.0091745543778</v>
      </c>
      <c r="AS24" s="97">
        <f>Trend_VA!AS13</f>
        <v>7984.1381427503147</v>
      </c>
      <c r="AT24" s="97">
        <f>Trend_VA!AT13</f>
        <v>8169.765407471994</v>
      </c>
      <c r="AU24" s="97">
        <f>Trend_VA!AU13</f>
        <v>8369.9098137992896</v>
      </c>
      <c r="AV24" s="97">
        <f>Trend_VA!AV13</f>
        <v>8621.3662628739112</v>
      </c>
      <c r="AW24" s="97">
        <f>Trend_VA!AW13</f>
        <v>8734.5971148389181</v>
      </c>
      <c r="AX24" s="97">
        <f>Trend_VA!AX13</f>
        <v>8613.0383121925279</v>
      </c>
      <c r="AY24" s="97">
        <f>Trend_VA!AY13</f>
        <v>8573.1454895468432</v>
      </c>
      <c r="AZ24" s="97">
        <f>Trend_VA!AZ13</f>
        <v>8642.6559740354551</v>
      </c>
      <c r="BA24" s="97">
        <f>Trend_VA!BA13</f>
        <v>8674.1425488824407</v>
      </c>
      <c r="BB24" s="97">
        <f>Trend_VA!BB13</f>
        <v>8692.241603804996</v>
      </c>
      <c r="BC24" s="97">
        <f>Trend_VA!BC13</f>
        <v>8714.4927151709362</v>
      </c>
      <c r="BD24" s="97">
        <f>Trend_VA!BD13</f>
        <v>8846.696963743032</v>
      </c>
      <c r="BE24" s="97">
        <f>Trend_VA!BE13</f>
        <v>9079.6661428957614</v>
      </c>
      <c r="BF24" s="97">
        <f>Trend_VA!BF13</f>
        <v>9271.4712473755026</v>
      </c>
      <c r="BG24" s="97">
        <f>Trend_VA!BG13</f>
        <v>9351.9537441051489</v>
      </c>
      <c r="BH24" s="97">
        <f>Trend_VA!BH13</f>
        <v>9272.5099705301764</v>
      </c>
      <c r="BI24" s="97">
        <f>Trend_VA!BI13</f>
        <v>9099.8403414317927</v>
      </c>
      <c r="BJ24" s="97">
        <f>Trend_VA!BJ13</f>
        <v>9312.2903515276885</v>
      </c>
      <c r="BK24" s="97">
        <f>Trend_VA!BK13</f>
        <v>9788.3245241310342</v>
      </c>
    </row>
    <row r="25" spans="1:63" ht="12" customHeight="1" x14ac:dyDescent="0.2">
      <c r="A25" s="40" t="s">
        <v>127</v>
      </c>
      <c r="B25" s="81">
        <f>Trend_VA!B19</f>
        <v>0</v>
      </c>
      <c r="C25" s="81">
        <f>Trend_VA!C19</f>
        <v>0</v>
      </c>
      <c r="D25" s="81">
        <f>Trend_VA!D19</f>
        <v>0</v>
      </c>
      <c r="E25" s="81">
        <f>Trend_VA!E19</f>
        <v>0</v>
      </c>
      <c r="F25" s="81">
        <f>Trend_VA!F19</f>
        <v>0</v>
      </c>
      <c r="G25" s="81">
        <f>Trend_VA!G19</f>
        <v>0</v>
      </c>
      <c r="H25" s="81">
        <f>Trend_VA!H19</f>
        <v>7754.5949175067999</v>
      </c>
      <c r="I25" s="81">
        <f>Trend_VA!I19</f>
        <v>8174.6269170937021</v>
      </c>
      <c r="J25" s="81">
        <f>Trend_VA!J19</f>
        <v>9199.6964902423842</v>
      </c>
      <c r="K25" s="81">
        <f>Trend_VA!K19</f>
        <v>9317.9254529671143</v>
      </c>
      <c r="L25" s="81">
        <f>Trend_VA!L19</f>
        <v>9395.0962535823837</v>
      </c>
      <c r="M25" s="81">
        <f>Trend_VA!M19</f>
        <v>9373.2130173448659</v>
      </c>
      <c r="N25" s="81">
        <f>Trend_VA!N19</f>
        <v>9205.2881440284636</v>
      </c>
      <c r="O25" s="81">
        <f>Trend_VA!O19</f>
        <v>9214.988268370058</v>
      </c>
      <c r="P25" s="81">
        <f>Trend_VA!P19</f>
        <v>9360.795638165795</v>
      </c>
      <c r="Q25" s="81">
        <f>Trend_VA!Q19</f>
        <v>9573.0015008481987</v>
      </c>
      <c r="R25" s="81">
        <f>Trend_VA!R19</f>
        <v>9832.9592405862804</v>
      </c>
      <c r="S25" s="81">
        <f>Trend_VA!S19</f>
        <v>10121.188120843199</v>
      </c>
      <c r="T25" s="81">
        <f>Trend_VA!T19</f>
        <v>10210.882120791419</v>
      </c>
      <c r="U25" s="81">
        <f>Trend_VA!U19</f>
        <v>10115.776557434743</v>
      </c>
      <c r="V25" s="81">
        <f>Trend_VA!V19</f>
        <v>10006.038898525643</v>
      </c>
      <c r="W25" s="81">
        <f>Trend_VA!W19</f>
        <v>9955.4608029001538</v>
      </c>
      <c r="X25" s="81">
        <f>Trend_VA!X19</f>
        <v>9943.8681940822316</v>
      </c>
      <c r="Y25" s="81">
        <f>Trend_VA!Y19</f>
        <v>10222.472718962137</v>
      </c>
      <c r="Z25" s="81">
        <f>Trend_VA!Z19</f>
        <v>10717.636199530189</v>
      </c>
      <c r="AA25" s="81">
        <f>Trend_VA!AA19</f>
        <v>10854.426561504461</v>
      </c>
      <c r="AB25" s="81">
        <f>Trend_VA!AB19</f>
        <v>10811.199895660235</v>
      </c>
      <c r="AC25" s="81">
        <f>Trend_VA!AC19</f>
        <v>11212.690407840468</v>
      </c>
      <c r="AD25" s="81">
        <f>Trend_VA!AD19</f>
        <v>11431.079160647925</v>
      </c>
      <c r="AE25" s="81">
        <f>Trend_VA!AE19</f>
        <v>11655.020751340311</v>
      </c>
      <c r="AF25" s="97">
        <f>Trend_VA!AF19</f>
        <v>11914.289054308367</v>
      </c>
      <c r="AG25" s="97">
        <f>Trend_VA!AG19</f>
        <v>11973.73829502347</v>
      </c>
      <c r="AH25" s="97">
        <f>Trend_VA!AH19</f>
        <v>11723.506756964402</v>
      </c>
      <c r="AI25" s="97">
        <f>Trend_VA!AI19</f>
        <v>11610.358035139603</v>
      </c>
      <c r="AJ25" s="97">
        <f>Trend_VA!AJ19</f>
        <v>11588.504778488021</v>
      </c>
      <c r="AK25" s="97">
        <f>Trend_VA!AK19</f>
        <v>11614.944021775282</v>
      </c>
      <c r="AL25" s="97">
        <f>Trend_VA!AL19</f>
        <v>11824.362455315848</v>
      </c>
      <c r="AM25" s="97">
        <f>Trend_VA!AM19</f>
        <v>12176.041361582011</v>
      </c>
      <c r="AN25" s="97">
        <f>Trend_VA!AN19</f>
        <v>12524.097557538451</v>
      </c>
      <c r="AO25" s="97">
        <f>Trend_VA!AO19</f>
        <v>12761.36498505171</v>
      </c>
      <c r="AP25" s="97">
        <f>Trend_VA!AP19</f>
        <v>12896.607762605485</v>
      </c>
      <c r="AQ25" s="97">
        <f>Trend_VA!AQ19</f>
        <v>13089.102829105386</v>
      </c>
      <c r="AR25" s="97">
        <f>Trend_VA!AR19</f>
        <v>13284.526155929387</v>
      </c>
      <c r="AS25" s="97">
        <f>Trend_VA!AS19</f>
        <v>13429.460285608784</v>
      </c>
      <c r="AT25" s="97">
        <f>Trend_VA!AT19</f>
        <v>13588.968674797441</v>
      </c>
      <c r="AU25" s="97">
        <f>Trend_VA!AU19</f>
        <v>13914.360002437976</v>
      </c>
      <c r="AV25" s="97">
        <f>Trend_VA!AV19</f>
        <v>14255.349772225985</v>
      </c>
      <c r="AW25" s="97">
        <f>Trend_VA!AW19</f>
        <v>14327.583253564939</v>
      </c>
      <c r="AX25" s="97">
        <f>Trend_VA!AX19</f>
        <v>13951.217501091964</v>
      </c>
      <c r="AY25" s="97">
        <f>Trend_VA!AY19</f>
        <v>13650.55473239138</v>
      </c>
      <c r="AZ25" s="97">
        <f>Trend_VA!AZ19</f>
        <v>13686.490238606875</v>
      </c>
      <c r="BA25" s="97">
        <f>Trend_VA!BA19</f>
        <v>14005.653504398228</v>
      </c>
      <c r="BB25" s="97">
        <f>Trend_VA!BB19</f>
        <v>14391.759368301249</v>
      </c>
      <c r="BC25" s="97">
        <f>Trend_VA!BC19</f>
        <v>14547.785150745272</v>
      </c>
      <c r="BD25" s="97">
        <f>Trend_VA!BD19</f>
        <v>14534.598690300889</v>
      </c>
      <c r="BE25" s="97">
        <f>Trend_VA!BE19</f>
        <v>14677.908561442006</v>
      </c>
      <c r="BF25" s="97">
        <f>Trend_VA!BF19</f>
        <v>14968.342903791763</v>
      </c>
      <c r="BG25" s="97">
        <f>Trend_VA!BG19</f>
        <v>15201.802786487902</v>
      </c>
      <c r="BH25" s="97">
        <f>Trend_VA!BH19</f>
        <v>15383.220100674258</v>
      </c>
      <c r="BI25" s="97">
        <f>Trend_VA!BI19</f>
        <v>15541.584447386029</v>
      </c>
      <c r="BJ25" s="97">
        <f>Trend_VA!BJ19</f>
        <v>15860.209829298718</v>
      </c>
      <c r="BK25" s="97">
        <f>Trend_VA!BK19</f>
        <v>16336.484347235048</v>
      </c>
    </row>
    <row r="26" spans="1:63" ht="12" customHeight="1" x14ac:dyDescent="0.2">
      <c r="A26" s="39" t="s">
        <v>18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</row>
    <row r="27" spans="1:63" ht="12" customHeight="1" x14ac:dyDescent="0.2">
      <c r="A27" s="42" t="s">
        <v>128</v>
      </c>
      <c r="B27" s="81">
        <f>Trend_VA!B36</f>
        <v>0</v>
      </c>
      <c r="C27" s="81">
        <f>Trend_VA!C36</f>
        <v>0</v>
      </c>
      <c r="D27" s="81">
        <f>Trend_VA!D36</f>
        <v>0</v>
      </c>
      <c r="E27" s="81">
        <f>Trend_VA!E36</f>
        <v>0</v>
      </c>
      <c r="F27" s="81">
        <f>Trend_VA!F36</f>
        <v>0</v>
      </c>
      <c r="G27" s="81">
        <f>Trend_VA!G36</f>
        <v>0</v>
      </c>
      <c r="H27" s="81">
        <f>Trend_VA!H36</f>
        <v>1082.49833288215</v>
      </c>
      <c r="I27" s="81">
        <f>Trend_VA!I36</f>
        <v>1069.98931892561</v>
      </c>
      <c r="J27" s="81">
        <f>Trend_VA!J36</f>
        <v>1064.9700124589599</v>
      </c>
      <c r="K27" s="81">
        <f>Trend_VA!K36</f>
        <v>1104.69878088365</v>
      </c>
      <c r="L27" s="81">
        <f>Trend_VA!L36</f>
        <v>1171.53746986325</v>
      </c>
      <c r="M27" s="81">
        <f>Trend_VA!M36</f>
        <v>1233.63465651094</v>
      </c>
      <c r="N27" s="81">
        <f>Trend_VA!N36</f>
        <v>1253.33455659994</v>
      </c>
      <c r="O27" s="81">
        <f>Trend_VA!O36</f>
        <v>1257.7700912365899</v>
      </c>
      <c r="P27" s="81">
        <f>Trend_VA!P36</f>
        <v>1315.2150111620999</v>
      </c>
      <c r="Q27" s="81">
        <f>Trend_VA!Q36</f>
        <v>1410.4294127646999</v>
      </c>
      <c r="R27" s="81">
        <f>Trend_VA!R36</f>
        <v>1463.3848589648001</v>
      </c>
      <c r="S27" s="81">
        <f>Trend_VA!S36</f>
        <v>1464.0201807231199</v>
      </c>
      <c r="T27" s="81">
        <f>Trend_VA!T36</f>
        <v>1416.7409584898801</v>
      </c>
      <c r="U27" s="81">
        <f>Trend_VA!U36</f>
        <v>1386.3762339288901</v>
      </c>
      <c r="V27" s="81">
        <f>Trend_VA!V36</f>
        <v>1417.2766277266901</v>
      </c>
      <c r="W27" s="81">
        <f>Trend_VA!W36</f>
        <v>1469.6288835027599</v>
      </c>
      <c r="X27" s="81">
        <f>Trend_VA!X36</f>
        <v>1491.4517950975401</v>
      </c>
      <c r="Y27" s="81">
        <f>Trend_VA!Y36</f>
        <v>1531.7770257316699</v>
      </c>
      <c r="Z27" s="81">
        <f>Trend_VA!Z36</f>
        <v>1573.56840795633</v>
      </c>
      <c r="AA27" s="81">
        <f>Trend_VA!AA36</f>
        <v>1580.85908561731</v>
      </c>
      <c r="AB27" s="81">
        <f>Trend_VA!AB36</f>
        <v>1596.0371271527399</v>
      </c>
      <c r="AC27" s="81">
        <f>Trend_VA!AC36</f>
        <v>1651.0436315004099</v>
      </c>
      <c r="AD27" s="81">
        <f>Trend_VA!AD36</f>
        <v>1723.60286670252</v>
      </c>
      <c r="AE27" s="81">
        <f>Trend_VA!AE36</f>
        <v>1749.04423703829</v>
      </c>
      <c r="AF27" s="97">
        <f>Trend_VA!AF36</f>
        <v>1738.47051175248</v>
      </c>
      <c r="AG27" s="97">
        <f>Trend_VA!AG36</f>
        <v>1703.46018518649</v>
      </c>
      <c r="AH27" s="97">
        <f>Trend_VA!AH36</f>
        <v>1705.8811359752201</v>
      </c>
      <c r="AI27" s="97">
        <f>Trend_VA!AI36</f>
        <v>1774.6064973533701</v>
      </c>
      <c r="AJ27" s="97">
        <f>Trend_VA!AJ36</f>
        <v>1862.44170961747</v>
      </c>
      <c r="AK27" s="97">
        <f>Trend_VA!AK36</f>
        <v>1911.07000727593</v>
      </c>
      <c r="AL27" s="97">
        <f>Trend_VA!AL36</f>
        <v>1950.4824622844501</v>
      </c>
      <c r="AM27" s="97">
        <f>Trend_VA!AM36</f>
        <v>1990.72114618859</v>
      </c>
      <c r="AN27" s="97">
        <f>Trend_VA!AN36</f>
        <v>2002.1328137907501</v>
      </c>
      <c r="AO27" s="97">
        <f>Trend_VA!AO36</f>
        <v>1987.5883644476701</v>
      </c>
      <c r="AP27" s="97">
        <f>Trend_VA!AP36</f>
        <v>1976.87264189389</v>
      </c>
      <c r="AQ27" s="97">
        <f>Trend_VA!AQ36</f>
        <v>1989.70543297572</v>
      </c>
      <c r="AR27" s="97">
        <f>Trend_VA!AR36</f>
        <v>2008.29117643159</v>
      </c>
      <c r="AS27" s="97">
        <f>Trend_VA!AS36</f>
        <v>2064.3339837415801</v>
      </c>
      <c r="AT27" s="97">
        <f>Trend_VA!AT36</f>
        <v>2118.93612293161</v>
      </c>
      <c r="AU27" s="97">
        <f>Trend_VA!AU36</f>
        <v>2151.0357161499401</v>
      </c>
      <c r="AV27" s="97">
        <f>Trend_VA!AV36</f>
        <v>2208.5860914817099</v>
      </c>
      <c r="AW27" s="97">
        <f>Trend_VA!AW36</f>
        <v>2219.98999076464</v>
      </c>
      <c r="AX27" s="97">
        <f>Trend_VA!AX36</f>
        <v>2179.5661557912999</v>
      </c>
      <c r="AY27" s="97">
        <f>Trend_VA!AY36</f>
        <v>2162.6634818665002</v>
      </c>
      <c r="AZ27" s="97">
        <f>Trend_VA!AZ36</f>
        <v>2162.78236369042</v>
      </c>
      <c r="BA27" s="97">
        <f>Trend_VA!BA36</f>
        <v>2131.4070036438802</v>
      </c>
      <c r="BB27" s="97">
        <f>Trend_VA!BB36</f>
        <v>2139.1018694337799</v>
      </c>
      <c r="BC27" s="97">
        <f>Trend_VA!BC36</f>
        <v>2176.8471372374001</v>
      </c>
      <c r="BD27" s="97">
        <f>Trend_VA!BD36</f>
        <v>2248.9974226663899</v>
      </c>
      <c r="BE27" s="97">
        <f>Trend_VA!BE36</f>
        <v>2365.62806694339</v>
      </c>
      <c r="BF27" s="97">
        <f>Trend_VA!BF36</f>
        <v>2441.95712316134</v>
      </c>
      <c r="BG27" s="97">
        <f>Trend_VA!BG36</f>
        <v>2439.5947952424599</v>
      </c>
      <c r="BH27" s="97">
        <f>Trend_VA!BH36</f>
        <v>2407.1224933598401</v>
      </c>
      <c r="BI27" s="97">
        <f>Trend_VA!BI36</f>
        <v>2437.4707755750501</v>
      </c>
      <c r="BJ27" s="97">
        <f>Trend_VA!BJ36</f>
        <v>2522.3049037525402</v>
      </c>
      <c r="BK27" s="97">
        <f>Trend_VA!BK36</f>
        <v>2638.95762528556</v>
      </c>
    </row>
    <row r="28" spans="1:63" ht="12" customHeight="1" thickBot="1" x14ac:dyDescent="0.25">
      <c r="A28" s="4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</row>
    <row r="29" spans="1:63" ht="12" customHeight="1" x14ac:dyDescent="0.2">
      <c r="A29" s="103" t="s">
        <v>50</v>
      </c>
      <c r="AC29" s="92"/>
      <c r="AD29" s="92"/>
      <c r="AF29" s="45"/>
      <c r="AG29" s="45"/>
      <c r="AH29" s="45"/>
    </row>
    <row r="30" spans="1:63" ht="12" customHeight="1" x14ac:dyDescent="0.2">
      <c r="A30" s="103"/>
      <c r="AC30" s="92"/>
      <c r="AD30" s="92"/>
      <c r="AF30" s="45"/>
      <c r="AG30" s="45"/>
      <c r="AH30" s="45"/>
    </row>
    <row r="31" spans="1:63" s="94" customFormat="1" ht="12" customHeight="1" x14ac:dyDescent="0.2">
      <c r="A31" s="96" t="s">
        <v>156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104"/>
      <c r="M31" s="104"/>
      <c r="N31" s="104"/>
      <c r="O31" s="104"/>
      <c r="P31" s="104"/>
      <c r="Q31" s="95"/>
      <c r="R31" s="104"/>
      <c r="S31" s="104"/>
      <c r="T31" s="96"/>
      <c r="U31" s="104"/>
      <c r="V31" s="95"/>
      <c r="W31" s="95"/>
      <c r="AB31" s="95"/>
      <c r="AF31" s="105"/>
      <c r="AG31" s="105"/>
      <c r="AH31" s="105"/>
    </row>
    <row r="32" spans="1:63" s="141" customFormat="1" ht="12" customHeight="1" x14ac:dyDescent="0.2">
      <c r="A32" s="144" t="s">
        <v>123</v>
      </c>
      <c r="B32" s="224" t="s">
        <v>67</v>
      </c>
      <c r="C32" s="224"/>
      <c r="D32" s="224" t="s">
        <v>66</v>
      </c>
      <c r="E32" s="224"/>
      <c r="F32" s="224"/>
      <c r="G32" s="224"/>
      <c r="H32" s="224" t="s">
        <v>60</v>
      </c>
      <c r="I32" s="224"/>
      <c r="J32" s="224"/>
      <c r="K32" s="224"/>
      <c r="L32" s="224" t="s">
        <v>61</v>
      </c>
      <c r="M32" s="224"/>
      <c r="N32" s="224"/>
      <c r="O32" s="224"/>
      <c r="P32" s="224" t="s">
        <v>62</v>
      </c>
      <c r="Q32" s="224"/>
      <c r="R32" s="224"/>
      <c r="S32" s="224"/>
      <c r="T32" s="224" t="s">
        <v>63</v>
      </c>
      <c r="U32" s="224"/>
      <c r="V32" s="224"/>
      <c r="W32" s="224"/>
      <c r="X32" s="224" t="s">
        <v>64</v>
      </c>
      <c r="Y32" s="224"/>
      <c r="Z32" s="224"/>
      <c r="AA32" s="224"/>
      <c r="AB32" s="224" t="s">
        <v>65</v>
      </c>
      <c r="AC32" s="224"/>
      <c r="AD32" s="224"/>
      <c r="AE32" s="224"/>
      <c r="AF32" s="224" t="s">
        <v>77</v>
      </c>
      <c r="AG32" s="224"/>
      <c r="AH32" s="224"/>
      <c r="AI32" s="224"/>
      <c r="AJ32" s="224" t="s">
        <v>80</v>
      </c>
      <c r="AK32" s="224"/>
      <c r="AL32" s="224"/>
      <c r="AM32" s="224"/>
      <c r="AN32" s="144" t="s">
        <v>92</v>
      </c>
      <c r="AO32" s="224" t="s">
        <v>92</v>
      </c>
      <c r="AP32" s="224"/>
      <c r="AQ32" s="224"/>
      <c r="AR32" s="223" t="s">
        <v>135</v>
      </c>
      <c r="AS32" s="223"/>
      <c r="AT32" s="223"/>
      <c r="AU32" s="223"/>
      <c r="AV32" s="223" t="s">
        <v>137</v>
      </c>
      <c r="AW32" s="223"/>
      <c r="AX32" s="223"/>
      <c r="AY32" s="223"/>
      <c r="AZ32" s="223" t="s">
        <v>138</v>
      </c>
      <c r="BA32" s="223"/>
      <c r="BB32" s="223"/>
      <c r="BC32" s="223"/>
      <c r="BD32" s="223" t="s">
        <v>139</v>
      </c>
      <c r="BE32" s="223"/>
      <c r="BF32" s="223"/>
      <c r="BG32" s="223"/>
      <c r="BH32" s="223" t="s">
        <v>147</v>
      </c>
      <c r="BI32" s="223"/>
      <c r="BJ32" s="223"/>
      <c r="BK32" s="223"/>
    </row>
    <row r="33" spans="1:63" s="143" customFormat="1" ht="12" customHeight="1" x14ac:dyDescent="0.2">
      <c r="A33" s="145" t="s">
        <v>124</v>
      </c>
      <c r="B33" s="146" t="s">
        <v>48</v>
      </c>
      <c r="C33" s="146" t="s">
        <v>49</v>
      </c>
      <c r="D33" s="146" t="s">
        <v>46</v>
      </c>
      <c r="E33" s="146" t="s">
        <v>47</v>
      </c>
      <c r="F33" s="146" t="s">
        <v>48</v>
      </c>
      <c r="G33" s="146" t="s">
        <v>49</v>
      </c>
      <c r="H33" s="146" t="s">
        <v>46</v>
      </c>
      <c r="I33" s="146" t="s">
        <v>47</v>
      </c>
      <c r="J33" s="146" t="s">
        <v>48</v>
      </c>
      <c r="K33" s="146" t="s">
        <v>49</v>
      </c>
      <c r="L33" s="146" t="s">
        <v>46</v>
      </c>
      <c r="M33" s="146" t="s">
        <v>47</v>
      </c>
      <c r="N33" s="146" t="s">
        <v>48</v>
      </c>
      <c r="O33" s="146" t="s">
        <v>49</v>
      </c>
      <c r="P33" s="146" t="s">
        <v>46</v>
      </c>
      <c r="Q33" s="146" t="s">
        <v>47</v>
      </c>
      <c r="R33" s="146" t="s">
        <v>48</v>
      </c>
      <c r="S33" s="146" t="s">
        <v>49</v>
      </c>
      <c r="T33" s="146" t="s">
        <v>46</v>
      </c>
      <c r="U33" s="146" t="s">
        <v>47</v>
      </c>
      <c r="V33" s="146" t="s">
        <v>48</v>
      </c>
      <c r="W33" s="146" t="s">
        <v>49</v>
      </c>
      <c r="X33" s="146" t="s">
        <v>46</v>
      </c>
      <c r="Y33" s="146" t="s">
        <v>47</v>
      </c>
      <c r="Z33" s="146" t="s">
        <v>48</v>
      </c>
      <c r="AA33" s="146" t="s">
        <v>49</v>
      </c>
      <c r="AB33" s="146" t="s">
        <v>46</v>
      </c>
      <c r="AC33" s="146" t="s">
        <v>47</v>
      </c>
      <c r="AD33" s="146" t="s">
        <v>48</v>
      </c>
      <c r="AE33" s="146" t="s">
        <v>49</v>
      </c>
      <c r="AF33" s="146" t="s">
        <v>46</v>
      </c>
      <c r="AG33" s="146" t="s">
        <v>47</v>
      </c>
      <c r="AH33" s="146" t="s">
        <v>48</v>
      </c>
      <c r="AI33" s="146" t="s">
        <v>49</v>
      </c>
      <c r="AJ33" s="146" t="s">
        <v>46</v>
      </c>
      <c r="AK33" s="146" t="s">
        <v>47</v>
      </c>
      <c r="AL33" s="146" t="s">
        <v>48</v>
      </c>
      <c r="AM33" s="146" t="s">
        <v>49</v>
      </c>
      <c r="AN33" s="147" t="s">
        <v>46</v>
      </c>
      <c r="AO33" s="147" t="s">
        <v>47</v>
      </c>
      <c r="AP33" s="147" t="s">
        <v>48</v>
      </c>
      <c r="AQ33" s="147" t="s">
        <v>49</v>
      </c>
      <c r="AR33" s="90" t="s">
        <v>46</v>
      </c>
      <c r="AS33" s="90" t="s">
        <v>47</v>
      </c>
      <c r="AT33" s="90" t="s">
        <v>48</v>
      </c>
      <c r="AU33" s="90" t="s">
        <v>49</v>
      </c>
      <c r="AV33" s="90" t="s">
        <v>46</v>
      </c>
      <c r="AW33" s="90" t="s">
        <v>47</v>
      </c>
      <c r="AX33" s="90" t="s">
        <v>48</v>
      </c>
      <c r="AY33" s="90" t="s">
        <v>49</v>
      </c>
      <c r="AZ33" s="90" t="s">
        <v>46</v>
      </c>
      <c r="BA33" s="90" t="s">
        <v>47</v>
      </c>
      <c r="BB33" s="90" t="s">
        <v>48</v>
      </c>
      <c r="BC33" s="90" t="s">
        <v>49</v>
      </c>
      <c r="BD33" s="90" t="s">
        <v>46</v>
      </c>
      <c r="BE33" s="90" t="s">
        <v>47</v>
      </c>
      <c r="BF33" s="90" t="s">
        <v>48</v>
      </c>
      <c r="BG33" s="90" t="s">
        <v>49</v>
      </c>
      <c r="BH33" s="90" t="s">
        <v>46</v>
      </c>
      <c r="BI33" s="90" t="s">
        <v>47</v>
      </c>
      <c r="BJ33" s="90" t="s">
        <v>48</v>
      </c>
      <c r="BK33" s="90" t="s">
        <v>49</v>
      </c>
    </row>
    <row r="34" spans="1:63" ht="12" customHeight="1" x14ac:dyDescent="0.2">
      <c r="A34" s="37" t="s">
        <v>101</v>
      </c>
      <c r="B34" s="71"/>
      <c r="C34" s="71"/>
      <c r="D34" s="71"/>
      <c r="E34" s="71"/>
      <c r="F34" s="71"/>
      <c r="G34" s="71"/>
      <c r="H34" s="71"/>
      <c r="I34" s="106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</row>
    <row r="35" spans="1:63" ht="12" customHeight="1" x14ac:dyDescent="0.2">
      <c r="A35" s="39" t="s">
        <v>0</v>
      </c>
      <c r="B35" s="71"/>
      <c r="C35" s="71" t="e">
        <f t="shared" ref="C35:D38" si="39">(C6/B6-1)*100</f>
        <v>#DIV/0!</v>
      </c>
      <c r="D35" s="71" t="e">
        <f t="shared" si="39"/>
        <v>#DIV/0!</v>
      </c>
      <c r="E35" s="71" t="e">
        <f t="shared" ref="E35:N38" si="40">(E6/A6-1)*100</f>
        <v>#VALUE!</v>
      </c>
      <c r="F35" s="71" t="e">
        <f t="shared" si="40"/>
        <v>#DIV/0!</v>
      </c>
      <c r="G35" s="71" t="e">
        <f t="shared" si="40"/>
        <v>#DIV/0!</v>
      </c>
      <c r="H35" s="71">
        <f t="shared" si="40"/>
        <v>33.679093104748745</v>
      </c>
      <c r="I35" s="71">
        <f t="shared" si="40"/>
        <v>37.282540150266087</v>
      </c>
      <c r="J35" s="71">
        <f t="shared" si="40"/>
        <v>39.821812441066726</v>
      </c>
      <c r="K35" s="71">
        <f t="shared" si="40"/>
        <v>29.403179907954158</v>
      </c>
      <c r="L35" s="71">
        <f t="shared" si="40"/>
        <v>10.037195091002605</v>
      </c>
      <c r="M35" s="71">
        <f t="shared" si="40"/>
        <v>12.217225276755173</v>
      </c>
      <c r="N35" s="71">
        <f t="shared" si="40"/>
        <v>8.3362392512440042</v>
      </c>
      <c r="O35" s="71">
        <f t="shared" ref="O35:X38" si="41">(O6/K6-1)*100</f>
        <v>2.4204627861464489</v>
      </c>
      <c r="P35" s="71">
        <f t="shared" si="41"/>
        <v>5.7914475127716969</v>
      </c>
      <c r="Q35" s="71">
        <f t="shared" si="41"/>
        <v>0.11545296899764246</v>
      </c>
      <c r="R35" s="71">
        <f t="shared" si="41"/>
        <v>0.9724534769621318</v>
      </c>
      <c r="S35" s="71">
        <f t="shared" si="41"/>
        <v>5.0192647483974007</v>
      </c>
      <c r="T35" s="71">
        <f t="shared" si="41"/>
        <v>6.2039009858742888</v>
      </c>
      <c r="U35" s="71">
        <f t="shared" si="41"/>
        <v>3.5514242906931726</v>
      </c>
      <c r="V35" s="71">
        <f t="shared" si="41"/>
        <v>0.73132490941560935</v>
      </c>
      <c r="W35" s="71">
        <f t="shared" si="41"/>
        <v>-2.1890186137619172</v>
      </c>
      <c r="X35" s="71">
        <f t="shared" si="41"/>
        <v>-1.9841981629205363</v>
      </c>
      <c r="Y35" s="71">
        <f t="shared" ref="Y35:AH38" si="42">(Y6/U6-1)*100</f>
        <v>0.96848700256477738</v>
      </c>
      <c r="Z35" s="71">
        <f t="shared" si="42"/>
        <v>6.4651367863881815</v>
      </c>
      <c r="AA35" s="71">
        <f t="shared" si="42"/>
        <v>13.299377980179571</v>
      </c>
      <c r="AB35" s="71">
        <f t="shared" si="42"/>
        <v>3.3624377056470589</v>
      </c>
      <c r="AC35" s="71">
        <f t="shared" si="42"/>
        <v>11.294547181851922</v>
      </c>
      <c r="AD35" s="71">
        <f t="shared" si="42"/>
        <v>5.9073344657301963</v>
      </c>
      <c r="AE35" s="71">
        <f t="shared" si="42"/>
        <v>3.8155361670602517</v>
      </c>
      <c r="AF35" s="71">
        <f t="shared" si="42"/>
        <v>8.5324671139406441</v>
      </c>
      <c r="AG35" s="71">
        <f t="shared" si="42"/>
        <v>5.919172619100066</v>
      </c>
      <c r="AH35" s="71">
        <f t="shared" si="42"/>
        <v>0.91283637177865806</v>
      </c>
      <c r="AI35" s="71">
        <f t="shared" ref="AI35:BE38" si="43">(AI6/AE6-1)*100</f>
        <v>-0.40726185800364911</v>
      </c>
      <c r="AJ35" s="71">
        <f t="shared" si="43"/>
        <v>-0.26363076856985579</v>
      </c>
      <c r="AK35" s="71">
        <f t="shared" si="43"/>
        <v>0.50539314083752895</v>
      </c>
      <c r="AL35" s="71">
        <f t="shared" si="43"/>
        <v>6.7433114204087152</v>
      </c>
      <c r="AM35" s="71">
        <f t="shared" si="43"/>
        <v>6.1792353832893276</v>
      </c>
      <c r="AN35" s="71">
        <f t="shared" si="43"/>
        <v>7.6807281996665644</v>
      </c>
      <c r="AO35" s="71">
        <f t="shared" si="43"/>
        <v>6.4827656723613902</v>
      </c>
      <c r="AP35" s="71">
        <f t="shared" si="43"/>
        <v>5.3858705234237192</v>
      </c>
      <c r="AQ35" s="71">
        <f t="shared" si="43"/>
        <v>5.5651784201314225</v>
      </c>
      <c r="AR35" s="71">
        <f t="shared" si="43"/>
        <v>5.5712705833267595</v>
      </c>
      <c r="AS35" s="71">
        <f t="shared" si="43"/>
        <v>5.7282388568549392</v>
      </c>
      <c r="AT35" s="71">
        <f t="shared" si="43"/>
        <v>7.6666264615976365</v>
      </c>
      <c r="AU35" s="71">
        <f t="shared" si="43"/>
        <v>6.8888462309180776</v>
      </c>
      <c r="AV35" s="71">
        <f t="shared" si="43"/>
        <v>7.5740501978507568</v>
      </c>
      <c r="AW35" s="71">
        <f t="shared" si="43"/>
        <v>8.3747865168324775</v>
      </c>
      <c r="AX35" s="71">
        <f t="shared" si="43"/>
        <v>1.1957014308042302</v>
      </c>
      <c r="AY35" s="71">
        <f t="shared" ref="AY35:AY38" si="44">(AY6/AU6-1)*100</f>
        <v>-5.5669848018117136</v>
      </c>
      <c r="AZ35" s="71">
        <f t="shared" si="43"/>
        <v>-0.4574464873152273</v>
      </c>
      <c r="BA35" s="71">
        <f t="shared" si="43"/>
        <v>1.9828095270635337E-2</v>
      </c>
      <c r="BB35" s="71">
        <f t="shared" si="43"/>
        <v>2.8165062762668613</v>
      </c>
      <c r="BC35" s="71">
        <f t="shared" si="43"/>
        <v>13.079021298689607</v>
      </c>
      <c r="BD35" s="71">
        <f t="shared" si="43"/>
        <v>2.5642811337326599</v>
      </c>
      <c r="BE35" s="71">
        <f t="shared" si="43"/>
        <v>4.833083680188599</v>
      </c>
      <c r="BF35" s="71">
        <f t="shared" ref="BF35:BK38" si="45">(BF6/BB6-1)*100</f>
        <v>5.5865086341513104</v>
      </c>
      <c r="BG35" s="71">
        <f t="shared" si="45"/>
        <v>5.5540188483355957</v>
      </c>
      <c r="BH35" s="71">
        <f t="shared" si="45"/>
        <v>8.0161340002844472</v>
      </c>
      <c r="BI35" s="71">
        <f t="shared" si="45"/>
        <v>3.7500502581738093</v>
      </c>
      <c r="BJ35" s="71">
        <f t="shared" si="45"/>
        <v>2.3380577581181727</v>
      </c>
      <c r="BK35" s="71">
        <f t="shared" si="45"/>
        <v>6.5775318017305073</v>
      </c>
    </row>
    <row r="36" spans="1:63" ht="12" customHeight="1" x14ac:dyDescent="0.2">
      <c r="A36" s="40" t="s">
        <v>125</v>
      </c>
      <c r="B36" s="71"/>
      <c r="C36" s="71" t="e">
        <f t="shared" si="39"/>
        <v>#DIV/0!</v>
      </c>
      <c r="D36" s="71" t="e">
        <f t="shared" si="39"/>
        <v>#DIV/0!</v>
      </c>
      <c r="E36" s="71" t="e">
        <f t="shared" si="40"/>
        <v>#VALUE!</v>
      </c>
      <c r="F36" s="71" t="e">
        <f t="shared" si="40"/>
        <v>#DIV/0!</v>
      </c>
      <c r="G36" s="71" t="e">
        <f t="shared" si="40"/>
        <v>#DIV/0!</v>
      </c>
      <c r="H36" s="71">
        <f t="shared" si="40"/>
        <v>5.6520746317206161</v>
      </c>
      <c r="I36" s="71">
        <f t="shared" si="40"/>
        <v>3.9533267472843248</v>
      </c>
      <c r="J36" s="71">
        <f t="shared" si="40"/>
        <v>0.61201291929757762</v>
      </c>
      <c r="K36" s="71">
        <f t="shared" si="40"/>
        <v>-0.62092916157059364</v>
      </c>
      <c r="L36" s="71">
        <f t="shared" si="40"/>
        <v>1.9225205098549525</v>
      </c>
      <c r="M36" s="71">
        <f t="shared" si="40"/>
        <v>3.5056671202616352</v>
      </c>
      <c r="N36" s="71">
        <f t="shared" si="40"/>
        <v>7.166045639712082</v>
      </c>
      <c r="O36" s="71">
        <f t="shared" si="41"/>
        <v>-0.37997781192434799</v>
      </c>
      <c r="P36" s="71">
        <f t="shared" si="41"/>
        <v>12.329594738517136</v>
      </c>
      <c r="Q36" s="71">
        <f t="shared" si="41"/>
        <v>0.43299735805606421</v>
      </c>
      <c r="R36" s="71">
        <f t="shared" si="41"/>
        <v>-7.5044814637153063</v>
      </c>
      <c r="S36" s="71">
        <f t="shared" si="41"/>
        <v>-7.1547888438570624</v>
      </c>
      <c r="T36" s="71">
        <f t="shared" si="41"/>
        <v>5.1076821124721894</v>
      </c>
      <c r="U36" s="71">
        <f t="shared" si="41"/>
        <v>9.1333710209107188E-2</v>
      </c>
      <c r="V36" s="71">
        <f t="shared" si="41"/>
        <v>4.3020216507683173</v>
      </c>
      <c r="W36" s="71">
        <f t="shared" si="41"/>
        <v>-5.764311473266015</v>
      </c>
      <c r="X36" s="71">
        <f t="shared" si="41"/>
        <v>0.32540154801037335</v>
      </c>
      <c r="Y36" s="71">
        <f t="shared" si="42"/>
        <v>0.80906708099686142</v>
      </c>
      <c r="Z36" s="71">
        <f t="shared" si="42"/>
        <v>-0.75166437540029607</v>
      </c>
      <c r="AA36" s="71">
        <f t="shared" si="42"/>
        <v>11.844927099133006</v>
      </c>
      <c r="AB36" s="71">
        <f t="shared" si="42"/>
        <v>-6.1756168910922167</v>
      </c>
      <c r="AC36" s="71">
        <f t="shared" si="42"/>
        <v>10.279636246538759</v>
      </c>
      <c r="AD36" s="71">
        <f t="shared" si="42"/>
        <v>5.7804529231533452</v>
      </c>
      <c r="AE36" s="71">
        <f t="shared" si="42"/>
        <v>4.5478467840996739</v>
      </c>
      <c r="AF36" s="71">
        <f t="shared" si="42"/>
        <v>1.6892523546486737</v>
      </c>
      <c r="AG36" s="71">
        <f t="shared" si="42"/>
        <v>0.56002445028386916</v>
      </c>
      <c r="AH36" s="71">
        <f t="shared" si="42"/>
        <v>9.7630450025053328</v>
      </c>
      <c r="AI36" s="71">
        <f t="shared" si="43"/>
        <v>1.1815670103260567</v>
      </c>
      <c r="AJ36" s="71">
        <f t="shared" si="43"/>
        <v>1.1720972436147115</v>
      </c>
      <c r="AK36" s="71">
        <f t="shared" si="43"/>
        <v>3.2290341171458792</v>
      </c>
      <c r="AL36" s="71">
        <f t="shared" si="43"/>
        <v>1.0637787163517931</v>
      </c>
      <c r="AM36" s="71">
        <f t="shared" si="43"/>
        <v>6.0871880582730187</v>
      </c>
      <c r="AN36" s="71">
        <f t="shared" si="43"/>
        <v>9.6306128642086541</v>
      </c>
      <c r="AO36" s="71">
        <f t="shared" si="43"/>
        <v>1.4579284991823371</v>
      </c>
      <c r="AP36" s="71">
        <f t="shared" si="43"/>
        <v>2.5320313378879522</v>
      </c>
      <c r="AQ36" s="71">
        <f t="shared" si="43"/>
        <v>2.0240295811145392</v>
      </c>
      <c r="AR36" s="71">
        <f t="shared" si="43"/>
        <v>2.1599811499294574</v>
      </c>
      <c r="AS36" s="71">
        <f t="shared" si="43"/>
        <v>4.0096179709040003</v>
      </c>
      <c r="AT36" s="71">
        <f t="shared" si="43"/>
        <v>8.0150359668704532</v>
      </c>
      <c r="AU36" s="71">
        <f t="shared" si="43"/>
        <v>8.7588926349514651</v>
      </c>
      <c r="AV36" s="71">
        <f t="shared" si="43"/>
        <v>6.1015581934217522</v>
      </c>
      <c r="AW36" s="71">
        <f t="shared" si="43"/>
        <v>7.6627345509793665</v>
      </c>
      <c r="AX36" s="71">
        <f t="shared" si="43"/>
        <v>-1.3081646673994141</v>
      </c>
      <c r="AY36" s="71">
        <f t="shared" si="44"/>
        <v>5.8182925018197329</v>
      </c>
      <c r="AZ36" s="71">
        <f t="shared" si="43"/>
        <v>6.7414070837615192</v>
      </c>
      <c r="BA36" s="71">
        <f t="shared" si="43"/>
        <v>7.6929093894114509</v>
      </c>
      <c r="BB36" s="71">
        <f t="shared" si="43"/>
        <v>0.33961882050688175</v>
      </c>
      <c r="BC36" s="71">
        <f t="shared" si="43"/>
        <v>1.0196604723765601</v>
      </c>
      <c r="BD36" s="71">
        <f t="shared" si="43"/>
        <v>5.1506597899978024</v>
      </c>
      <c r="BE36" s="71">
        <f t="shared" si="43"/>
        <v>-1.7630599309171657</v>
      </c>
      <c r="BF36" s="71">
        <f t="shared" si="45"/>
        <v>3.9411809819765331</v>
      </c>
      <c r="BG36" s="71">
        <f t="shared" si="45"/>
        <v>9.2249904039763742</v>
      </c>
      <c r="BH36" s="71">
        <f t="shared" si="45"/>
        <v>1.5225618262754148</v>
      </c>
      <c r="BI36" s="71">
        <f t="shared" si="45"/>
        <v>9.5869458958180545</v>
      </c>
      <c r="BJ36" s="71">
        <f t="shared" si="45"/>
        <v>8.2598012926899287</v>
      </c>
      <c r="BK36" s="71">
        <f t="shared" si="45"/>
        <v>1.9758424394551</v>
      </c>
    </row>
    <row r="37" spans="1:63" ht="12" customHeight="1" x14ac:dyDescent="0.2">
      <c r="A37" s="40" t="s">
        <v>126</v>
      </c>
      <c r="B37" s="71"/>
      <c r="C37" s="71" t="e">
        <f t="shared" si="39"/>
        <v>#DIV/0!</v>
      </c>
      <c r="D37" s="71" t="e">
        <f t="shared" si="39"/>
        <v>#DIV/0!</v>
      </c>
      <c r="E37" s="71" t="e">
        <f t="shared" si="40"/>
        <v>#VALUE!</v>
      </c>
      <c r="F37" s="71" t="e">
        <f t="shared" si="40"/>
        <v>#DIV/0!</v>
      </c>
      <c r="G37" s="71" t="e">
        <f t="shared" si="40"/>
        <v>#DIV/0!</v>
      </c>
      <c r="H37" s="71">
        <f t="shared" si="40"/>
        <v>234.88447898685217</v>
      </c>
      <c r="I37" s="71">
        <f t="shared" si="40"/>
        <v>233.45197147721996</v>
      </c>
      <c r="J37" s="71">
        <f t="shared" si="40"/>
        <v>307.33494244218667</v>
      </c>
      <c r="K37" s="71">
        <f t="shared" si="40"/>
        <v>169.34816624113017</v>
      </c>
      <c r="L37" s="71">
        <f t="shared" si="40"/>
        <v>8.1884763287820341</v>
      </c>
      <c r="M37" s="71">
        <f t="shared" si="40"/>
        <v>16.446851569110454</v>
      </c>
      <c r="N37" s="71">
        <f t="shared" si="40"/>
        <v>6.2901855569880372</v>
      </c>
      <c r="O37" s="71">
        <f t="shared" si="41"/>
        <v>7.7506794903109633</v>
      </c>
      <c r="P37" s="71">
        <f t="shared" si="41"/>
        <v>4.1805670843625187</v>
      </c>
      <c r="Q37" s="71">
        <f t="shared" si="41"/>
        <v>-2.8825864475571672</v>
      </c>
      <c r="R37" s="71">
        <f t="shared" si="41"/>
        <v>6.5224721596796487</v>
      </c>
      <c r="S37" s="71">
        <f t="shared" si="41"/>
        <v>5.0002421226331251</v>
      </c>
      <c r="T37" s="71">
        <f t="shared" si="41"/>
        <v>4.380204941743604</v>
      </c>
      <c r="U37" s="71">
        <f t="shared" si="41"/>
        <v>4.180793724550802</v>
      </c>
      <c r="V37" s="71">
        <f t="shared" si="41"/>
        <v>-0.43289844626642759</v>
      </c>
      <c r="W37" s="71">
        <f t="shared" si="41"/>
        <v>-5.6906088664381071</v>
      </c>
      <c r="X37" s="71">
        <f t="shared" si="41"/>
        <v>-1.2568989986054713</v>
      </c>
      <c r="Y37" s="71">
        <f t="shared" si="42"/>
        <v>-1.3757609230380385E-2</v>
      </c>
      <c r="Z37" s="71">
        <f t="shared" si="42"/>
        <v>5.0226083246437403</v>
      </c>
      <c r="AA37" s="71">
        <f t="shared" si="42"/>
        <v>15.490087024277699</v>
      </c>
      <c r="AB37" s="71">
        <f t="shared" si="42"/>
        <v>9.3097683122168373</v>
      </c>
      <c r="AC37" s="71">
        <f t="shared" si="42"/>
        <v>11.697887290993814</v>
      </c>
      <c r="AD37" s="71">
        <f t="shared" si="42"/>
        <v>7.7451795171045168</v>
      </c>
      <c r="AE37" s="71">
        <f t="shared" si="42"/>
        <v>7.4520683015338207</v>
      </c>
      <c r="AF37" s="71">
        <f t="shared" si="42"/>
        <v>10.783668445169759</v>
      </c>
      <c r="AG37" s="71">
        <f t="shared" si="42"/>
        <v>7.9324273031567971</v>
      </c>
      <c r="AH37" s="71">
        <f t="shared" si="42"/>
        <v>-3.6242001366662224</v>
      </c>
      <c r="AI37" s="71">
        <f t="shared" si="43"/>
        <v>-2.2919512842724976</v>
      </c>
      <c r="AJ37" s="71">
        <f t="shared" si="43"/>
        <v>-0.61105833793125841</v>
      </c>
      <c r="AK37" s="71">
        <f t="shared" si="43"/>
        <v>4.5911554317331182</v>
      </c>
      <c r="AL37" s="71">
        <f t="shared" si="43"/>
        <v>16.212380419889193</v>
      </c>
      <c r="AM37" s="71">
        <f t="shared" si="43"/>
        <v>7.9194444294386823</v>
      </c>
      <c r="AN37" s="71">
        <f t="shared" si="43"/>
        <v>5.4057667962026601</v>
      </c>
      <c r="AO37" s="71">
        <f t="shared" si="43"/>
        <v>2.8942963214577455</v>
      </c>
      <c r="AP37" s="71">
        <f t="shared" si="43"/>
        <v>3.1749631020942415</v>
      </c>
      <c r="AQ37" s="71">
        <f t="shared" si="43"/>
        <v>7.9864960102896232</v>
      </c>
      <c r="AR37" s="71">
        <f t="shared" si="43"/>
        <v>9.0368807459369158</v>
      </c>
      <c r="AS37" s="71">
        <f t="shared" si="43"/>
        <v>10.331456502227866</v>
      </c>
      <c r="AT37" s="71">
        <f t="shared" si="43"/>
        <v>9.3703319621319281</v>
      </c>
      <c r="AU37" s="71">
        <f t="shared" si="43"/>
        <v>7.4746379563370713</v>
      </c>
      <c r="AV37" s="71">
        <f t="shared" si="43"/>
        <v>10.166119051364419</v>
      </c>
      <c r="AW37" s="71">
        <f t="shared" si="43"/>
        <v>10.143570863983498</v>
      </c>
      <c r="AX37" s="71">
        <f t="shared" si="43"/>
        <v>2.9507816637639683</v>
      </c>
      <c r="AY37" s="71">
        <f t="shared" si="44"/>
        <v>-9.797020494977037</v>
      </c>
      <c r="AZ37" s="71">
        <f t="shared" si="43"/>
        <v>-2.2317853700628554</v>
      </c>
      <c r="BA37" s="71">
        <f t="shared" si="43"/>
        <v>-1.4824140049324641</v>
      </c>
      <c r="BB37" s="71">
        <f t="shared" si="43"/>
        <v>2.1526904062398433</v>
      </c>
      <c r="BC37" s="71">
        <f t="shared" si="43"/>
        <v>17.538195721142458</v>
      </c>
      <c r="BD37" s="71">
        <f t="shared" si="43"/>
        <v>-4.1123023255429381E-2</v>
      </c>
      <c r="BE37" s="71">
        <f t="shared" si="43"/>
        <v>7.9730772970125763</v>
      </c>
      <c r="BF37" s="71">
        <f t="shared" si="45"/>
        <v>5.5404763441754268</v>
      </c>
      <c r="BG37" s="71">
        <f t="shared" si="45"/>
        <v>6.82971484998256</v>
      </c>
      <c r="BH37" s="71">
        <f t="shared" si="45"/>
        <v>11.765880607849621</v>
      </c>
      <c r="BI37" s="71">
        <f t="shared" si="45"/>
        <v>-2.9214890978246144</v>
      </c>
      <c r="BJ37" s="71">
        <f t="shared" si="45"/>
        <v>2.1893593548716339E-2</v>
      </c>
      <c r="BK37" s="71">
        <f t="shared" si="45"/>
        <v>5.9899903703176438</v>
      </c>
    </row>
    <row r="38" spans="1:63" ht="12" customHeight="1" x14ac:dyDescent="0.2">
      <c r="A38" s="40" t="s">
        <v>127</v>
      </c>
      <c r="B38" s="71"/>
      <c r="C38" s="71" t="e">
        <f t="shared" si="39"/>
        <v>#DIV/0!</v>
      </c>
      <c r="D38" s="71" t="e">
        <f t="shared" si="39"/>
        <v>#DIV/0!</v>
      </c>
      <c r="E38" s="71" t="e">
        <f t="shared" si="40"/>
        <v>#VALUE!</v>
      </c>
      <c r="F38" s="71" t="e">
        <f t="shared" si="40"/>
        <v>#DIV/0!</v>
      </c>
      <c r="G38" s="71" t="e">
        <f t="shared" si="40"/>
        <v>#DIV/0!</v>
      </c>
      <c r="H38" s="71">
        <f t="shared" si="40"/>
        <v>20.341014329104091</v>
      </c>
      <c r="I38" s="71">
        <f t="shared" si="40"/>
        <v>22.177115503415081</v>
      </c>
      <c r="J38" s="71">
        <f t="shared" si="40"/>
        <v>26.277529973320334</v>
      </c>
      <c r="K38" s="71">
        <f t="shared" si="40"/>
        <v>22.303766039289119</v>
      </c>
      <c r="L38" s="71">
        <f t="shared" si="40"/>
        <v>19.176886588632456</v>
      </c>
      <c r="M38" s="71">
        <f t="shared" si="40"/>
        <v>14.788319634383695</v>
      </c>
      <c r="N38" s="71">
        <f t="shared" si="40"/>
        <v>8.6897745435164033</v>
      </c>
      <c r="O38" s="71">
        <f t="shared" si="41"/>
        <v>-5.0491439015509787E-2</v>
      </c>
      <c r="P38" s="71">
        <f t="shared" si="41"/>
        <v>1.117231470401947</v>
      </c>
      <c r="Q38" s="71">
        <f t="shared" si="41"/>
        <v>-1.3215702332669554E-2</v>
      </c>
      <c r="R38" s="71">
        <f t="shared" si="41"/>
        <v>2.8802906157188168E-2</v>
      </c>
      <c r="S38" s="71">
        <f t="shared" si="41"/>
        <v>10.445614775976985</v>
      </c>
      <c r="T38" s="71">
        <f t="shared" si="41"/>
        <v>7.8615502107591162</v>
      </c>
      <c r="U38" s="71">
        <f t="shared" si="41"/>
        <v>6.1727252123350063</v>
      </c>
      <c r="V38" s="71">
        <f t="shared" si="41"/>
        <v>0.4684510461918423</v>
      </c>
      <c r="W38" s="71">
        <f t="shared" si="41"/>
        <v>0.94240004381849207</v>
      </c>
      <c r="X38" s="71">
        <f t="shared" si="41"/>
        <v>-4.8955212817857641</v>
      </c>
      <c r="Y38" s="71">
        <f t="shared" si="42"/>
        <v>0.93187413410888986</v>
      </c>
      <c r="Z38" s="71">
        <f t="shared" si="42"/>
        <v>9.7399128858976614</v>
      </c>
      <c r="AA38" s="71">
        <f t="shared" si="42"/>
        <v>13.724186549394336</v>
      </c>
      <c r="AB38" s="71">
        <f t="shared" si="42"/>
        <v>7.3373568715092041</v>
      </c>
      <c r="AC38" s="71">
        <f t="shared" si="42"/>
        <v>11.073620653551398</v>
      </c>
      <c r="AD38" s="71">
        <f t="shared" si="42"/>
        <v>5.1284121562357177</v>
      </c>
      <c r="AE38" s="71">
        <f t="shared" si="42"/>
        <v>0.19559441880301343</v>
      </c>
      <c r="AF38" s="71">
        <f t="shared" si="42"/>
        <v>12.275893424145456</v>
      </c>
      <c r="AG38" s="71">
        <f t="shared" si="42"/>
        <v>7.7511655266357282</v>
      </c>
      <c r="AH38" s="71">
        <f t="shared" si="42"/>
        <v>0.40700343916364456</v>
      </c>
      <c r="AI38" s="71">
        <f t="shared" si="43"/>
        <v>-0.16132625479717833</v>
      </c>
      <c r="AJ38" s="71">
        <f t="shared" si="43"/>
        <v>-2.4906304901347265</v>
      </c>
      <c r="AK38" s="71">
        <f t="shared" si="43"/>
        <v>-3.7359175966239944</v>
      </c>
      <c r="AL38" s="71">
        <f t="shared" si="43"/>
        <v>2.517495824173932</v>
      </c>
      <c r="AM38" s="71">
        <f t="shared" si="43"/>
        <v>4.5086311645637256</v>
      </c>
      <c r="AN38" s="71">
        <f t="shared" si="43"/>
        <v>7.7445446887270064</v>
      </c>
      <c r="AO38" s="71">
        <f t="shared" si="43"/>
        <v>10.714829930453318</v>
      </c>
      <c r="AP38" s="71">
        <f t="shared" si="43"/>
        <v>9.1043168059643964</v>
      </c>
      <c r="AQ38" s="71">
        <f t="shared" si="43"/>
        <v>6.6003071961638238</v>
      </c>
      <c r="AR38" s="71">
        <f t="shared" si="43"/>
        <v>6.9367140748449296</v>
      </c>
      <c r="AS38" s="71">
        <f t="shared" si="43"/>
        <v>4.321411679123921</v>
      </c>
      <c r="AT38" s="71">
        <f t="shared" si="43"/>
        <v>6.1467818717907408</v>
      </c>
      <c r="AU38" s="71">
        <f t="shared" si="43"/>
        <v>5.9426808934868181</v>
      </c>
      <c r="AV38" s="71">
        <f t="shared" si="43"/>
        <v>6.5672532049570798</v>
      </c>
      <c r="AW38" s="71">
        <f t="shared" si="43"/>
        <v>7.4667766290901438</v>
      </c>
      <c r="AX38" s="71">
        <f t="shared" si="43"/>
        <v>1.521877541065475</v>
      </c>
      <c r="AY38" s="71">
        <f t="shared" si="44"/>
        <v>-5.5071991024876592</v>
      </c>
      <c r="AZ38" s="71">
        <f t="shared" si="43"/>
        <v>-3.6413605518084813</v>
      </c>
      <c r="BA38" s="71">
        <f t="shared" si="43"/>
        <v>-2.0123282183862168</v>
      </c>
      <c r="BB38" s="71">
        <f t="shared" si="43"/>
        <v>5.2739705456117836</v>
      </c>
      <c r="BC38" s="71">
        <f t="shared" si="43"/>
        <v>12.733120887892223</v>
      </c>
      <c r="BD38" s="71">
        <f t="shared" si="43"/>
        <v>2.808049784746558</v>
      </c>
      <c r="BE38" s="71">
        <f t="shared" si="43"/>
        <v>5.7480208390233711</v>
      </c>
      <c r="BF38" s="71">
        <f t="shared" si="45"/>
        <v>3.9890949642290563</v>
      </c>
      <c r="BG38" s="71">
        <f t="shared" si="45"/>
        <v>3.6236152030509228</v>
      </c>
      <c r="BH38" s="71">
        <f t="shared" si="45"/>
        <v>9.5805179119012429</v>
      </c>
      <c r="BI38" s="71">
        <f t="shared" si="45"/>
        <v>5.3061079213515105</v>
      </c>
      <c r="BJ38" s="71">
        <f t="shared" si="45"/>
        <v>1.4004135985680843</v>
      </c>
      <c r="BK38" s="71">
        <f t="shared" si="45"/>
        <v>8.8058867144520825</v>
      </c>
    </row>
    <row r="39" spans="1:63" ht="12" customHeight="1" x14ac:dyDescent="0.2">
      <c r="A39" s="39" t="s">
        <v>18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</row>
    <row r="40" spans="1:63" ht="12" customHeight="1" x14ac:dyDescent="0.2">
      <c r="A40" s="99" t="s">
        <v>128</v>
      </c>
      <c r="B40" s="107"/>
      <c r="C40" s="107" t="e">
        <f>(C11/B11-1)*100</f>
        <v>#DIV/0!</v>
      </c>
      <c r="D40" s="107" t="e">
        <f>(D11/C11-1)*100</f>
        <v>#DIV/0!</v>
      </c>
      <c r="E40" s="107" t="e">
        <f t="shared" ref="E40:BE40" si="46">(E11/A11-1)*100</f>
        <v>#VALUE!</v>
      </c>
      <c r="F40" s="107" t="e">
        <f t="shared" si="46"/>
        <v>#DIV/0!</v>
      </c>
      <c r="G40" s="107" t="e">
        <f t="shared" si="46"/>
        <v>#DIV/0!</v>
      </c>
      <c r="H40" s="107">
        <f t="shared" si="46"/>
        <v>16.020380470582317</v>
      </c>
      <c r="I40" s="107">
        <f t="shared" si="46"/>
        <v>18.291447369866766</v>
      </c>
      <c r="J40" s="107">
        <f t="shared" si="46"/>
        <v>-13.338206402143726</v>
      </c>
      <c r="K40" s="107">
        <f t="shared" si="46"/>
        <v>-8.5669291389678275</v>
      </c>
      <c r="L40" s="107">
        <f t="shared" si="46"/>
        <v>0.96955034588379618</v>
      </c>
      <c r="M40" s="107">
        <f t="shared" si="46"/>
        <v>15.083858330909973</v>
      </c>
      <c r="N40" s="107">
        <f t="shared" si="46"/>
        <v>19.920591398255795</v>
      </c>
      <c r="O40" s="107">
        <f t="shared" si="46"/>
        <v>12.316359742402216</v>
      </c>
      <c r="P40" s="107">
        <f t="shared" si="46"/>
        <v>13.067277077827711</v>
      </c>
      <c r="Q40" s="107">
        <f t="shared" si="46"/>
        <v>13.190356833105676</v>
      </c>
      <c r="R40" s="107">
        <f t="shared" si="46"/>
        <v>16.013446823023681</v>
      </c>
      <c r="S40" s="107">
        <f t="shared" si="46"/>
        <v>18.950421099499913</v>
      </c>
      <c r="T40" s="107">
        <f t="shared" si="46"/>
        <v>7.8622607442788706</v>
      </c>
      <c r="U40" s="107">
        <f t="shared" si="46"/>
        <v>-3.3324620160500196</v>
      </c>
      <c r="V40" s="107">
        <f t="shared" si="46"/>
        <v>-3.5662894394905442</v>
      </c>
      <c r="W40" s="107">
        <f t="shared" si="46"/>
        <v>2.4099098866536606</v>
      </c>
      <c r="X40" s="107">
        <f t="shared" si="46"/>
        <v>3.5896646125536336</v>
      </c>
      <c r="Y40" s="107">
        <f t="shared" si="46"/>
        <v>5.9327108681499707</v>
      </c>
      <c r="Z40" s="107">
        <f t="shared" si="46"/>
        <v>13.001280333436661</v>
      </c>
      <c r="AA40" s="107">
        <f t="shared" si="46"/>
        <v>7.1171323269519249</v>
      </c>
      <c r="AB40" s="107">
        <f t="shared" si="46"/>
        <v>7.0266687594331856</v>
      </c>
      <c r="AC40" s="107">
        <f t="shared" si="46"/>
        <v>15.020701157662252</v>
      </c>
      <c r="AD40" s="107">
        <f t="shared" si="46"/>
        <v>4.5765414154223638</v>
      </c>
      <c r="AE40" s="107">
        <f t="shared" si="46"/>
        <v>13.288088627437865</v>
      </c>
      <c r="AF40" s="107">
        <f t="shared" si="46"/>
        <v>7.6588675216771485</v>
      </c>
      <c r="AG40" s="107">
        <f t="shared" si="46"/>
        <v>4.9698034440547101</v>
      </c>
      <c r="AH40" s="107">
        <f t="shared" si="46"/>
        <v>-3.4420735764954857</v>
      </c>
      <c r="AI40" s="107">
        <f t="shared" si="46"/>
        <v>0.11772432982517511</v>
      </c>
      <c r="AJ40" s="107">
        <f t="shared" si="46"/>
        <v>10.603982104844189</v>
      </c>
      <c r="AK40" s="107">
        <f t="shared" si="46"/>
        <v>4.5982226396217074</v>
      </c>
      <c r="AL40" s="107">
        <f t="shared" si="46"/>
        <v>17.953664714637419</v>
      </c>
      <c r="AM40" s="107">
        <f t="shared" si="46"/>
        <v>10.804928952921887</v>
      </c>
      <c r="AN40" s="107">
        <f t="shared" si="46"/>
        <v>7.1502168296277313</v>
      </c>
      <c r="AO40" s="107">
        <f t="shared" si="46"/>
        <v>10.455458389604889</v>
      </c>
      <c r="AP40" s="107">
        <f t="shared" si="46"/>
        <v>-0.66314559840243703</v>
      </c>
      <c r="AQ40" s="107">
        <f t="shared" si="46"/>
        <v>1.3673089449711462</v>
      </c>
      <c r="AR40" s="107">
        <f t="shared" si="46"/>
        <v>-0.61793063518603697</v>
      </c>
      <c r="AS40" s="107">
        <f t="shared" si="46"/>
        <v>3.2489658640883823</v>
      </c>
      <c r="AT40" s="107">
        <f t="shared" si="46"/>
        <v>10.003687824038332</v>
      </c>
      <c r="AU40" s="107">
        <f t="shared" si="46"/>
        <v>5.0574057513025794</v>
      </c>
      <c r="AV40" s="107">
        <f t="shared" si="46"/>
        <v>11.058844944142088</v>
      </c>
      <c r="AW40" s="107">
        <f t="shared" si="46"/>
        <v>9.5612857767724648</v>
      </c>
      <c r="AX40" s="107">
        <f t="shared" si="46"/>
        <v>-0.68200155878838098</v>
      </c>
      <c r="AY40" s="107">
        <f t="shared" ref="AY40" si="47">(AY11/AU11-1)*100</f>
        <v>-25.042768357674326</v>
      </c>
      <c r="AZ40" s="107">
        <f t="shared" si="46"/>
        <v>-3.4904321310063824</v>
      </c>
      <c r="BA40" s="107">
        <f t="shared" si="46"/>
        <v>-4.7010796148925005</v>
      </c>
      <c r="BB40" s="107">
        <f t="shared" si="46"/>
        <v>-3.5435497368595859</v>
      </c>
      <c r="BC40" s="107">
        <f t="shared" si="46"/>
        <v>48.091044287783106</v>
      </c>
      <c r="BD40" s="107">
        <f t="shared" si="46"/>
        <v>-1.1589136032170599</v>
      </c>
      <c r="BE40" s="107">
        <f t="shared" si="46"/>
        <v>8.9653944848460565</v>
      </c>
      <c r="BF40" s="107">
        <f t="shared" ref="BF40:BK40" si="48">(BF11/BB11-1)*100</f>
        <v>21.792085711674613</v>
      </c>
      <c r="BG40" s="107">
        <f t="shared" si="48"/>
        <v>1.69811548483918</v>
      </c>
      <c r="BH40" s="107">
        <f t="shared" si="48"/>
        <v>15.300095478415731</v>
      </c>
      <c r="BI40" s="107">
        <f t="shared" si="48"/>
        <v>2.4908502408223843</v>
      </c>
      <c r="BJ40" s="107">
        <f t="shared" si="48"/>
        <v>1.9540963273465106</v>
      </c>
      <c r="BK40" s="107">
        <f t="shared" si="48"/>
        <v>9.7397957174784509</v>
      </c>
    </row>
    <row r="41" spans="1:63" ht="12" customHeight="1" x14ac:dyDescent="0.2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</row>
    <row r="42" spans="1:63" ht="12" customHeight="1" x14ac:dyDescent="0.2">
      <c r="A42" s="37" t="s">
        <v>102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F42" s="45"/>
      <c r="AG42" s="45"/>
      <c r="AH42" s="45"/>
    </row>
    <row r="43" spans="1:63" ht="12" customHeight="1" x14ac:dyDescent="0.2">
      <c r="A43" s="39" t="s">
        <v>0</v>
      </c>
      <c r="B43" s="71"/>
      <c r="C43" s="71" t="e">
        <f t="shared" ref="C43:BE43" si="49">(C14/B14-1)*100</f>
        <v>#DIV/0!</v>
      </c>
      <c r="D43" s="71" t="e">
        <f t="shared" si="49"/>
        <v>#DIV/0!</v>
      </c>
      <c r="E43" s="71" t="e">
        <f t="shared" si="49"/>
        <v>#DIV/0!</v>
      </c>
      <c r="F43" s="71" t="e">
        <f t="shared" si="49"/>
        <v>#DIV/0!</v>
      </c>
      <c r="G43" s="71" t="e">
        <f t="shared" si="49"/>
        <v>#DIV/0!</v>
      </c>
      <c r="H43" s="71" t="e">
        <f t="shared" si="49"/>
        <v>#DIV/0!</v>
      </c>
      <c r="I43" s="71">
        <f t="shared" si="49"/>
        <v>1.6290737644945485</v>
      </c>
      <c r="J43" s="71">
        <f t="shared" si="49"/>
        <v>6.5979213213890331</v>
      </c>
      <c r="K43" s="71">
        <f t="shared" si="49"/>
        <v>2.3312125388437854</v>
      </c>
      <c r="L43" s="71">
        <f t="shared" si="49"/>
        <v>-0.10878538005000271</v>
      </c>
      <c r="M43" s="71">
        <f t="shared" si="49"/>
        <v>3.2088883826255632</v>
      </c>
      <c r="N43" s="71">
        <f t="shared" si="49"/>
        <v>2.5299404168845463</v>
      </c>
      <c r="O43" s="71">
        <f t="shared" si="49"/>
        <v>-3.1312985065182652</v>
      </c>
      <c r="P43" s="71">
        <f t="shared" si="49"/>
        <v>3.1117867618796424</v>
      </c>
      <c r="Q43" s="71">
        <f t="shared" si="49"/>
        <v>-2.155899649778914</v>
      </c>
      <c r="R43" s="71">
        <f t="shared" si="49"/>
        <v>2.6637037167581035</v>
      </c>
      <c r="S43" s="71">
        <f t="shared" si="49"/>
        <v>0.91353487292893387</v>
      </c>
      <c r="T43" s="71">
        <f t="shared" si="49"/>
        <v>4.1405568412869798</v>
      </c>
      <c r="U43" s="71">
        <f t="shared" si="49"/>
        <v>-4.238020102640272</v>
      </c>
      <c r="V43" s="71">
        <f t="shared" si="49"/>
        <v>-0.11242724758108169</v>
      </c>
      <c r="W43" s="71">
        <f t="shared" si="49"/>
        <v>-1.8492575782416476</v>
      </c>
      <c r="X43" s="71">
        <f t="shared" si="49"/>
        <v>4.5471877091513901</v>
      </c>
      <c r="Y43" s="71">
        <f t="shared" si="49"/>
        <v>-1.7514241610574022</v>
      </c>
      <c r="Z43" s="71">
        <f t="shared" si="49"/>
        <v>5.6940014712499876</v>
      </c>
      <c r="AA43" s="71">
        <f t="shared" si="49"/>
        <v>4.403058411578753</v>
      </c>
      <c r="AB43" s="71">
        <f t="shared" si="49"/>
        <v>-3.4784127309553936</v>
      </c>
      <c r="AC43" s="71">
        <f t="shared" si="49"/>
        <v>4.5192007597632644</v>
      </c>
      <c r="AD43" s="71">
        <f t="shared" si="49"/>
        <v>0.63254977520763589</v>
      </c>
      <c r="AE43" s="71">
        <f t="shared" si="49"/>
        <v>2.367921516853988</v>
      </c>
      <c r="AF43" s="70">
        <f t="shared" si="49"/>
        <v>1.4312952124749367</v>
      </c>
      <c r="AG43" s="70">
        <f t="shared" si="49"/>
        <v>1.0072906617000221</v>
      </c>
      <c r="AH43" s="70">
        <f t="shared" si="49"/>
        <v>-3.4757542439143418</v>
      </c>
      <c r="AI43" s="70">
        <f t="shared" si="49"/>
        <v>1.0762298725840891</v>
      </c>
      <c r="AJ43" s="70">
        <f t="shared" si="49"/>
        <v>0.90529111972290632</v>
      </c>
      <c r="AK43" s="70">
        <f t="shared" si="49"/>
        <v>1.7620826821822977</v>
      </c>
      <c r="AL43" s="70">
        <f t="shared" si="49"/>
        <v>2.9460391313254508</v>
      </c>
      <c r="AM43" s="70">
        <f t="shared" si="49"/>
        <v>0.64714886890082646</v>
      </c>
      <c r="AN43" s="70">
        <f t="shared" si="49"/>
        <v>1.73203842846823</v>
      </c>
      <c r="AO43" s="70">
        <f t="shared" si="49"/>
        <v>0.78168272791254712</v>
      </c>
      <c r="AP43" s="70">
        <f t="shared" si="49"/>
        <v>2.5482079451358608</v>
      </c>
      <c r="AQ43" s="70">
        <f t="shared" si="49"/>
        <v>0.54436872287466631</v>
      </c>
      <c r="AR43" s="70">
        <f t="shared" si="49"/>
        <v>1.8467728227081093</v>
      </c>
      <c r="AS43" s="70">
        <f t="shared" si="49"/>
        <v>0.52615914283131726</v>
      </c>
      <c r="AT43" s="70">
        <f t="shared" si="49"/>
        <v>4.7523114373890785</v>
      </c>
      <c r="AU43" s="70">
        <f t="shared" si="49"/>
        <v>-0.45926553475378329</v>
      </c>
      <c r="AV43" s="70">
        <f t="shared" si="49"/>
        <v>2.8784203753502435</v>
      </c>
      <c r="AW43" s="70">
        <f t="shared" si="49"/>
        <v>1.0504566720952901</v>
      </c>
      <c r="AX43" s="70">
        <f t="shared" si="49"/>
        <v>-2.4541277283503526</v>
      </c>
      <c r="AY43" s="70">
        <f t="shared" ref="AY43:AY46" si="50">(AY14/AX14-1)*100</f>
        <v>-6.7081682112061998</v>
      </c>
      <c r="AZ43" s="70">
        <f t="shared" si="49"/>
        <v>7.4243466390553126</v>
      </c>
      <c r="BA43" s="70">
        <f t="shared" si="49"/>
        <v>2.2894150074619368</v>
      </c>
      <c r="BB43" s="70">
        <f t="shared" si="49"/>
        <v>0.1889760833478249</v>
      </c>
      <c r="BC43" s="70">
        <f t="shared" si="49"/>
        <v>2.0981256002787774</v>
      </c>
      <c r="BD43" s="70">
        <f t="shared" si="49"/>
        <v>-1.8346903833595829</v>
      </c>
      <c r="BE43" s="70">
        <f t="shared" si="49"/>
        <v>4.2642027212782763</v>
      </c>
      <c r="BF43" s="70">
        <f t="shared" ref="BF43:BK46" si="51">(BF14/BE14-1)*100</f>
        <v>1.3669898464457653</v>
      </c>
      <c r="BG43" s="70">
        <f t="shared" si="51"/>
        <v>1.5061217530641047</v>
      </c>
      <c r="BH43" s="70">
        <f t="shared" si="51"/>
        <v>1.1278092182790189</v>
      </c>
      <c r="BI43" s="70">
        <f t="shared" si="51"/>
        <v>-0.24741678508815035</v>
      </c>
      <c r="BJ43" s="70">
        <f t="shared" si="51"/>
        <v>0.25625570168852363</v>
      </c>
      <c r="BK43" s="70">
        <f t="shared" si="51"/>
        <v>5.0286379710290374</v>
      </c>
    </row>
    <row r="44" spans="1:63" ht="12" customHeight="1" x14ac:dyDescent="0.2">
      <c r="A44" s="40" t="s">
        <v>125</v>
      </c>
      <c r="B44" s="71"/>
      <c r="C44" s="71" t="e">
        <f t="shared" ref="C44:BE44" si="52">(C15/B15-1)*100</f>
        <v>#DIV/0!</v>
      </c>
      <c r="D44" s="71" t="e">
        <f t="shared" si="52"/>
        <v>#DIV/0!</v>
      </c>
      <c r="E44" s="71" t="e">
        <f t="shared" si="52"/>
        <v>#DIV/0!</v>
      </c>
      <c r="F44" s="71" t="e">
        <f t="shared" si="52"/>
        <v>#DIV/0!</v>
      </c>
      <c r="G44" s="71" t="e">
        <f t="shared" si="52"/>
        <v>#DIV/0!</v>
      </c>
      <c r="H44" s="71" t="e">
        <f t="shared" si="52"/>
        <v>#DIV/0!</v>
      </c>
      <c r="I44" s="71">
        <f t="shared" si="52"/>
        <v>-0.29546694829456488</v>
      </c>
      <c r="J44" s="71">
        <f t="shared" si="52"/>
        <v>1.8498320076754782</v>
      </c>
      <c r="K44" s="71">
        <f t="shared" si="52"/>
        <v>7.1475805453032004</v>
      </c>
      <c r="L44" s="71">
        <f t="shared" si="52"/>
        <v>-6.7925356949045668</v>
      </c>
      <c r="M44" s="71">
        <f t="shared" si="52"/>
        <v>1.7212061725133676</v>
      </c>
      <c r="N44" s="71">
        <f t="shared" si="52"/>
        <v>6.0103318677935613</v>
      </c>
      <c r="O44" s="71">
        <f t="shared" si="52"/>
        <v>3.6620110852281229E-2</v>
      </c>
      <c r="P44" s="71">
        <f t="shared" si="52"/>
        <v>4.2368587385292589</v>
      </c>
      <c r="Q44" s="71">
        <f t="shared" si="52"/>
        <v>-8.7160174705272819</v>
      </c>
      <c r="R44" s="71">
        <f t="shared" si="52"/>
        <v>-3.2563945819238715</v>
      </c>
      <c r="S44" s="71">
        <f t="shared" si="52"/>
        <v>1.3875316907850044</v>
      </c>
      <c r="T44" s="71">
        <f t="shared" si="52"/>
        <v>13.10242823019796</v>
      </c>
      <c r="U44" s="71">
        <f t="shared" si="52"/>
        <v>-11.07489108518449</v>
      </c>
      <c r="V44" s="71">
        <f t="shared" si="52"/>
        <v>1.2395593729392473</v>
      </c>
      <c r="W44" s="71">
        <f t="shared" si="52"/>
        <v>-6.844566001970243</v>
      </c>
      <c r="X44" s="71">
        <f t="shared" si="52"/>
        <v>20.038555390500278</v>
      </c>
      <c r="Y44" s="71">
        <f t="shared" si="52"/>
        <v>-11.108134025217243</v>
      </c>
      <c r="Z44" s="71">
        <f t="shared" si="52"/>
        <v>1.6181936849442913</v>
      </c>
      <c r="AA44" s="71">
        <f t="shared" si="52"/>
        <v>3.6339692296216919</v>
      </c>
      <c r="AB44" s="71">
        <f t="shared" si="52"/>
        <v>1.2491515339809078</v>
      </c>
      <c r="AC44" s="71">
        <f t="shared" si="52"/>
        <v>4.5227963210280997</v>
      </c>
      <c r="AD44" s="71">
        <f t="shared" si="52"/>
        <v>-3.6129175310168238</v>
      </c>
      <c r="AE44" s="71">
        <f t="shared" si="52"/>
        <v>2.3524121915740714</v>
      </c>
      <c r="AF44" s="70">
        <f t="shared" si="52"/>
        <v>-1.0860923479895979</v>
      </c>
      <c r="AG44" s="70">
        <f t="shared" si="52"/>
        <v>3.0368938022662384</v>
      </c>
      <c r="AH44" s="70">
        <f t="shared" si="52"/>
        <v>4.3394282387500871</v>
      </c>
      <c r="AI44" s="70">
        <f t="shared" si="52"/>
        <v>-4.8689568368220026</v>
      </c>
      <c r="AJ44" s="70">
        <f t="shared" si="52"/>
        <v>-1.2087083358904738</v>
      </c>
      <c r="AK44" s="70">
        <f t="shared" si="52"/>
        <v>4.9299669071688257</v>
      </c>
      <c r="AL44" s="70">
        <f t="shared" si="52"/>
        <v>3.6103112478661936</v>
      </c>
      <c r="AM44" s="70">
        <f t="shared" si="52"/>
        <v>-1.4102945786530818</v>
      </c>
      <c r="AN44" s="70">
        <f t="shared" si="52"/>
        <v>1.5760372898247166</v>
      </c>
      <c r="AO44" s="70">
        <f t="shared" si="52"/>
        <v>-1.8564661159076068</v>
      </c>
      <c r="AP44" s="70">
        <f t="shared" si="52"/>
        <v>6.4664719755693989</v>
      </c>
      <c r="AQ44" s="70">
        <f t="shared" si="52"/>
        <v>-3.7745898714940163</v>
      </c>
      <c r="AR44" s="70">
        <f t="shared" si="52"/>
        <v>1.5637693814225972</v>
      </c>
      <c r="AS44" s="70">
        <f t="shared" si="52"/>
        <v>-7.3078790575187291E-2</v>
      </c>
      <c r="AT44" s="70">
        <f t="shared" si="52"/>
        <v>11.404433195828801</v>
      </c>
      <c r="AU44" s="70">
        <f t="shared" si="52"/>
        <v>-4.439926428081975</v>
      </c>
      <c r="AV44" s="70">
        <f t="shared" si="52"/>
        <v>-0.32211030050218747</v>
      </c>
      <c r="AW44" s="70">
        <f t="shared" si="52"/>
        <v>1.5329693270381473</v>
      </c>
      <c r="AX44" s="70">
        <f t="shared" si="52"/>
        <v>1.5363317554989875</v>
      </c>
      <c r="AY44" s="70">
        <f t="shared" si="50"/>
        <v>2.7963410375103859</v>
      </c>
      <c r="AZ44" s="70">
        <f t="shared" si="52"/>
        <v>-0.77175339524919728</v>
      </c>
      <c r="BA44" s="70">
        <f t="shared" si="52"/>
        <v>4.1132630750041255</v>
      </c>
      <c r="BB44" s="70">
        <f t="shared" si="52"/>
        <v>-5.6696633661393436</v>
      </c>
      <c r="BC44" s="70">
        <f t="shared" si="52"/>
        <v>2.9009891802973087</v>
      </c>
      <c r="BD44" s="70">
        <f t="shared" si="52"/>
        <v>4.6058851769428699</v>
      </c>
      <c r="BE44" s="70">
        <f t="shared" si="52"/>
        <v>-3.5397290467323317</v>
      </c>
      <c r="BF44" s="70">
        <f t="shared" si="51"/>
        <v>1.5951419001566158</v>
      </c>
      <c r="BG44" s="70">
        <f t="shared" si="51"/>
        <v>6.2003885365161215</v>
      </c>
      <c r="BH44" s="70">
        <f t="shared" si="51"/>
        <v>-3.1331508293890309</v>
      </c>
      <c r="BI44" s="70">
        <f t="shared" si="51"/>
        <v>5.0389478527647302</v>
      </c>
      <c r="BJ44" s="70">
        <f t="shared" si="51"/>
        <v>0.36202531674793814</v>
      </c>
      <c r="BK44" s="70">
        <f t="shared" si="51"/>
        <v>-0.43302761645686028</v>
      </c>
    </row>
    <row r="45" spans="1:63" ht="12" customHeight="1" x14ac:dyDescent="0.2">
      <c r="A45" s="40" t="s">
        <v>126</v>
      </c>
      <c r="B45" s="71"/>
      <c r="C45" s="71" t="e">
        <f t="shared" ref="C45:BE45" si="53">(C16/B16-1)*100</f>
        <v>#DIV/0!</v>
      </c>
      <c r="D45" s="71" t="e">
        <f t="shared" si="53"/>
        <v>#DIV/0!</v>
      </c>
      <c r="E45" s="71" t="e">
        <f t="shared" si="53"/>
        <v>#DIV/0!</v>
      </c>
      <c r="F45" s="71" t="e">
        <f t="shared" si="53"/>
        <v>#DIV/0!</v>
      </c>
      <c r="G45" s="71" t="e">
        <f t="shared" si="53"/>
        <v>#DIV/0!</v>
      </c>
      <c r="H45" s="71" t="e">
        <f t="shared" si="53"/>
        <v>#DIV/0!</v>
      </c>
      <c r="I45" s="71">
        <f t="shared" si="53"/>
        <v>5.7092362898192306E-2</v>
      </c>
      <c r="J45" s="71">
        <f t="shared" si="53"/>
        <v>3.6434242949683115</v>
      </c>
      <c r="K45" s="71">
        <f t="shared" si="53"/>
        <v>0.62427402272915433</v>
      </c>
      <c r="L45" s="71">
        <f t="shared" si="53"/>
        <v>3.5208965932928216</v>
      </c>
      <c r="M45" s="71">
        <f t="shared" si="53"/>
        <v>8.3081785685449994</v>
      </c>
      <c r="N45" s="71">
        <f t="shared" si="53"/>
        <v>-5.8669008082487206</v>
      </c>
      <c r="O45" s="71">
        <f t="shared" si="53"/>
        <v>1.9997234530963137</v>
      </c>
      <c r="P45" s="71">
        <f t="shared" si="53"/>
        <v>0.56210584823985776</v>
      </c>
      <c r="Q45" s="71">
        <f t="shared" si="53"/>
        <v>-0.24620071408749666</v>
      </c>
      <c r="R45" s="71">
        <f t="shared" si="53"/>
        <v>4.264234280489565</v>
      </c>
      <c r="S45" s="71">
        <f t="shared" si="53"/>
        <v>-0.10726208517195523</v>
      </c>
      <c r="T45" s="71">
        <f t="shared" si="53"/>
        <v>0.51011251349302178</v>
      </c>
      <c r="U45" s="71">
        <f t="shared" si="53"/>
        <v>-0.25439531909595692</v>
      </c>
      <c r="V45" s="71">
        <f t="shared" si="53"/>
        <v>-0.44923937580567674</v>
      </c>
      <c r="W45" s="71">
        <f t="shared" si="53"/>
        <v>-5.4099365558559542</v>
      </c>
      <c r="X45" s="71">
        <f t="shared" si="53"/>
        <v>5.4628578305365494</v>
      </c>
      <c r="Y45" s="71">
        <f t="shared" si="53"/>
        <v>-2.8651000322221787E-2</v>
      </c>
      <c r="Z45" s="71">
        <f t="shared" si="53"/>
        <v>5.4291911082098521</v>
      </c>
      <c r="AA45" s="71">
        <f t="shared" si="53"/>
        <v>3.9497730714726842</v>
      </c>
      <c r="AB45" s="71">
        <f t="shared" si="53"/>
        <v>-0.1986771931950182</v>
      </c>
      <c r="AC45" s="71">
        <f t="shared" si="53"/>
        <v>2.026912103062628</v>
      </c>
      <c r="AD45" s="71">
        <f t="shared" si="53"/>
        <v>2.0508576966863146</v>
      </c>
      <c r="AE45" s="71">
        <f t="shared" si="53"/>
        <v>3.6570525150370736</v>
      </c>
      <c r="AF45" s="71">
        <f t="shared" si="53"/>
        <v>2.655441774824796</v>
      </c>
      <c r="AG45" s="71">
        <f t="shared" si="53"/>
        <v>-1.0255798780156811</v>
      </c>
      <c r="AH45" s="71">
        <f t="shared" si="53"/>
        <v>-8.3671929719065012</v>
      </c>
      <c r="AI45" s="71">
        <f t="shared" si="53"/>
        <v>5.5644061076278506</v>
      </c>
      <c r="AJ45" s="71">
        <f t="shared" si="53"/>
        <v>3.7305152238424233</v>
      </c>
      <c r="AK45" s="71">
        <f t="shared" si="53"/>
        <v>3.7913769755340443</v>
      </c>
      <c r="AL45" s="71">
        <f t="shared" si="53"/>
        <v>2.3611825968643307</v>
      </c>
      <c r="AM45" s="71">
        <f t="shared" si="53"/>
        <v>-1.7052623127506439</v>
      </c>
      <c r="AN45" s="71">
        <f t="shared" si="53"/>
        <v>0.73041188811051594</v>
      </c>
      <c r="AO45" s="71">
        <f t="shared" si="53"/>
        <v>0.79329945811243974</v>
      </c>
      <c r="AP45" s="71">
        <f t="shared" si="53"/>
        <v>3.6434100482926279</v>
      </c>
      <c r="AQ45" s="71">
        <f t="shared" si="53"/>
        <v>3.022904714211383</v>
      </c>
      <c r="AR45" s="71">
        <f t="shared" si="53"/>
        <v>1.060895732187328</v>
      </c>
      <c r="AS45" s="71">
        <f t="shared" si="53"/>
        <v>2.0242294658446625</v>
      </c>
      <c r="AT45" s="71">
        <f t="shared" si="53"/>
        <v>3.2097558313880281</v>
      </c>
      <c r="AU45" s="71">
        <f t="shared" si="53"/>
        <v>1.0970575912401692</v>
      </c>
      <c r="AV45" s="71">
        <f t="shared" si="53"/>
        <v>3.2554788002788992</v>
      </c>
      <c r="AW45" s="70">
        <f t="shared" si="53"/>
        <v>2.4175578357794381</v>
      </c>
      <c r="AX45" s="70">
        <f t="shared" si="53"/>
        <v>-3.367333607072942</v>
      </c>
      <c r="AY45" s="71">
        <f t="shared" si="50"/>
        <v>-11.584135216572754</v>
      </c>
      <c r="AZ45" s="71">
        <f t="shared" si="53"/>
        <v>11.427011416688293</v>
      </c>
      <c r="BA45" s="71">
        <f t="shared" si="53"/>
        <v>3.1874437253739618</v>
      </c>
      <c r="BB45" s="71">
        <f t="shared" si="53"/>
        <v>0.89866992163172288</v>
      </c>
      <c r="BC45" s="71">
        <f t="shared" si="53"/>
        <v>0.97580170710194203</v>
      </c>
      <c r="BD45" s="71">
        <f t="shared" si="53"/>
        <v>-4.8148882358426075</v>
      </c>
      <c r="BE45" s="71">
        <f t="shared" si="53"/>
        <v>11.537399364577405</v>
      </c>
      <c r="BF45" s="71">
        <f t="shared" si="51"/>
        <v>-1.1625148243321171</v>
      </c>
      <c r="BG45" s="71">
        <f t="shared" si="51"/>
        <v>1.4071762793200771</v>
      </c>
      <c r="BH45" s="71">
        <f t="shared" si="51"/>
        <v>-0.19573909648739063</v>
      </c>
      <c r="BI45" s="71">
        <f t="shared" si="51"/>
        <v>-3.1963746999591369</v>
      </c>
      <c r="BJ45" s="71">
        <f t="shared" si="51"/>
        <v>2.0941147366037915</v>
      </c>
      <c r="BK45" s="71">
        <f t="shared" si="51"/>
        <v>6.9387352079101516</v>
      </c>
    </row>
    <row r="46" spans="1:63" ht="12" customHeight="1" x14ac:dyDescent="0.2">
      <c r="A46" s="40" t="s">
        <v>127</v>
      </c>
      <c r="B46" s="71"/>
      <c r="C46" s="71" t="e">
        <f t="shared" ref="C46:BE46" si="54">(C17/B17-1)*100</f>
        <v>#DIV/0!</v>
      </c>
      <c r="D46" s="71" t="e">
        <f t="shared" si="54"/>
        <v>#DIV/0!</v>
      </c>
      <c r="E46" s="71" t="e">
        <f t="shared" si="54"/>
        <v>#DIV/0!</v>
      </c>
      <c r="F46" s="71" t="e">
        <f t="shared" si="54"/>
        <v>#DIV/0!</v>
      </c>
      <c r="G46" s="71" t="e">
        <f t="shared" si="54"/>
        <v>#DIV/0!</v>
      </c>
      <c r="H46" s="71" t="e">
        <f t="shared" si="54"/>
        <v>#DIV/0!</v>
      </c>
      <c r="I46" s="71">
        <f t="shared" si="54"/>
        <v>5.1886499665673158</v>
      </c>
      <c r="J46" s="71">
        <f t="shared" si="54"/>
        <v>12.505398656788769</v>
      </c>
      <c r="K46" s="71">
        <f t="shared" si="54"/>
        <v>2.61780769084341E-2</v>
      </c>
      <c r="L46" s="71">
        <f t="shared" si="54"/>
        <v>1.5832810177724532</v>
      </c>
      <c r="M46" s="71">
        <f t="shared" si="54"/>
        <v>0.80234546888080516</v>
      </c>
      <c r="N46" s="71">
        <f t="shared" si="54"/>
        <v>5.5976037795245404</v>
      </c>
      <c r="O46" s="71">
        <f t="shared" si="54"/>
        <v>-7.8768157350064367</v>
      </c>
      <c r="P46" s="71">
        <f t="shared" si="54"/>
        <v>3.4466061446709384</v>
      </c>
      <c r="Q46" s="71">
        <f t="shared" si="54"/>
        <v>-0.28411042143794418</v>
      </c>
      <c r="R46" s="71">
        <f t="shared" si="54"/>
        <v>4.9680899625248243</v>
      </c>
      <c r="S46" s="71">
        <f t="shared" si="54"/>
        <v>1.5187826381988234</v>
      </c>
      <c r="T46" s="71">
        <f t="shared" si="54"/>
        <v>2.1942940077060546</v>
      </c>
      <c r="U46" s="71">
        <f t="shared" si="54"/>
        <v>-2.2983503234757618</v>
      </c>
      <c r="V46" s="71">
        <f t="shared" si="54"/>
        <v>-1.256197144899418</v>
      </c>
      <c r="W46" s="71">
        <f t="shared" si="54"/>
        <v>2.1666072355094546</v>
      </c>
      <c r="X46" s="71">
        <f t="shared" si="54"/>
        <v>-3.2625652327736732</v>
      </c>
      <c r="Y46" s="71">
        <f t="shared" si="54"/>
        <v>3.3296825864392199</v>
      </c>
      <c r="Z46" s="109">
        <v>8.5</v>
      </c>
      <c r="AA46" s="71">
        <f t="shared" si="54"/>
        <v>6.1573923041328582</v>
      </c>
      <c r="AB46" s="71">
        <f t="shared" si="54"/>
        <v>-8.2533452472588031</v>
      </c>
      <c r="AC46" s="71">
        <f t="shared" si="54"/>
        <v>6.0170675820059971</v>
      </c>
      <c r="AD46" s="71">
        <f t="shared" si="54"/>
        <v>1.7874335560241539</v>
      </c>
      <c r="AE46" s="71">
        <f t="shared" si="54"/>
        <v>1.4245244592980599</v>
      </c>
      <c r="AF46" s="71">
        <f t="shared" si="54"/>
        <v>2.8578509256497409</v>
      </c>
      <c r="AG46" s="71">
        <f t="shared" si="54"/>
        <v>1.0693063595645036</v>
      </c>
      <c r="AH46" s="71">
        <f t="shared" si="54"/>
        <v>-4.6304444216995755</v>
      </c>
      <c r="AI46" s="71">
        <f t="shared" si="54"/>
        <v>1.1281818594751414</v>
      </c>
      <c r="AJ46" s="71">
        <f t="shared" si="54"/>
        <v>-0.3270193381701092</v>
      </c>
      <c r="AK46" s="71">
        <f t="shared" si="54"/>
        <v>-0.13965553941606146</v>
      </c>
      <c r="AL46" s="71">
        <f t="shared" si="54"/>
        <v>1.9832283122087402</v>
      </c>
      <c r="AM46" s="71">
        <f t="shared" si="54"/>
        <v>3.2873639534785948</v>
      </c>
      <c r="AN46" s="71">
        <f t="shared" si="54"/>
        <v>2.3926459854873849</v>
      </c>
      <c r="AO46" s="71">
        <f t="shared" si="54"/>
        <v>2.4751705363386112</v>
      </c>
      <c r="AP46" s="71">
        <f t="shared" si="54"/>
        <v>0.56377204149755666</v>
      </c>
      <c r="AQ46" s="71">
        <f t="shared" si="54"/>
        <v>1.1385210688104497</v>
      </c>
      <c r="AR46" s="71">
        <f t="shared" si="54"/>
        <v>2.8166449447781794</v>
      </c>
      <c r="AS46" s="71">
        <f t="shared" si="54"/>
        <v>-0.35895391918788766</v>
      </c>
      <c r="AT46" s="71">
        <f t="shared" si="54"/>
        <v>2.2657663115625226</v>
      </c>
      <c r="AU46" s="71">
        <f t="shared" si="54"/>
        <v>1.0109377144341014</v>
      </c>
      <c r="AV46" s="71">
        <f t="shared" si="54"/>
        <v>4.0217960428356569</v>
      </c>
      <c r="AW46" s="71">
        <f t="shared" si="54"/>
        <v>-8.9097888852140983E-2</v>
      </c>
      <c r="AX46" s="71">
        <f t="shared" si="54"/>
        <v>-3.458626434060541</v>
      </c>
      <c r="AY46" s="71">
        <f t="shared" si="50"/>
        <v>-5.8927065501106712</v>
      </c>
      <c r="AZ46" s="71">
        <f t="shared" si="54"/>
        <v>6.5391797439622756</v>
      </c>
      <c r="BA46" s="71">
        <f t="shared" si="54"/>
        <v>1.0625602328082184</v>
      </c>
      <c r="BB46" s="71">
        <f t="shared" si="54"/>
        <v>3.7665427377336691</v>
      </c>
      <c r="BC46" s="71">
        <f t="shared" si="54"/>
        <v>0.53541784662454184</v>
      </c>
      <c r="BD46" s="71">
        <f t="shared" si="54"/>
        <v>-2.043270399831365</v>
      </c>
      <c r="BE46" s="71">
        <f t="shared" si="54"/>
        <v>3.3738422963005776</v>
      </c>
      <c r="BF46" s="71">
        <f t="shared" si="51"/>
        <v>2.1177429154098926</v>
      </c>
      <c r="BG46" s="71">
        <f t="shared" si="51"/>
        <v>-3.6474619446169587E-2</v>
      </c>
      <c r="BH46" s="71">
        <f t="shared" si="51"/>
        <v>4.2204004281362728</v>
      </c>
      <c r="BI46" s="71">
        <f t="shared" si="51"/>
        <v>-1.0551050707029774</v>
      </c>
      <c r="BJ46" s="71">
        <f t="shared" si="51"/>
        <v>-1.6238543983735365</v>
      </c>
      <c r="BK46" s="71">
        <f t="shared" si="51"/>
        <v>7.0624103123046567</v>
      </c>
    </row>
    <row r="47" spans="1:63" ht="12" customHeight="1" x14ac:dyDescent="0.2">
      <c r="A47" s="39" t="s">
        <v>18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63" ht="12" customHeight="1" x14ac:dyDescent="0.2">
      <c r="A48" s="99" t="s">
        <v>128</v>
      </c>
      <c r="B48" s="107"/>
      <c r="C48" s="107" t="e">
        <f t="shared" ref="C48:BE48" si="55">(C19/B19-1)*100</f>
        <v>#DIV/0!</v>
      </c>
      <c r="D48" s="107" t="e">
        <f t="shared" si="55"/>
        <v>#DIV/0!</v>
      </c>
      <c r="E48" s="107" t="e">
        <f t="shared" si="55"/>
        <v>#DIV/0!</v>
      </c>
      <c r="F48" s="107" t="e">
        <f t="shared" si="55"/>
        <v>#DIV/0!</v>
      </c>
      <c r="G48" s="107" t="e">
        <f t="shared" si="55"/>
        <v>#DIV/0!</v>
      </c>
      <c r="H48" s="107" t="e">
        <f t="shared" si="55"/>
        <v>#DIV/0!</v>
      </c>
      <c r="I48" s="107">
        <f t="shared" si="55"/>
        <v>-6.8911216238572104</v>
      </c>
      <c r="J48" s="107">
        <f t="shared" si="55"/>
        <v>-1.5292873043250665</v>
      </c>
      <c r="K48" s="107">
        <f t="shared" si="55"/>
        <v>5.775176083310396</v>
      </c>
      <c r="L48" s="107">
        <f t="shared" si="55"/>
        <v>4.3729616120212089</v>
      </c>
      <c r="M48" s="107">
        <f t="shared" si="55"/>
        <v>6.563811226770655</v>
      </c>
      <c r="N48" s="107">
        <f t="shared" si="55"/>
        <v>2.0938023185309129</v>
      </c>
      <c r="O48" s="107">
        <f t="shared" si="55"/>
        <v>-2.0784848070678152</v>
      </c>
      <c r="P48" s="107">
        <f t="shared" si="55"/>
        <v>6.5228350268030644</v>
      </c>
      <c r="Q48" s="107">
        <f t="shared" si="55"/>
        <v>6.8149087501428562</v>
      </c>
      <c r="R48" s="107">
        <f t="shared" si="55"/>
        <v>4.3953193015707326</v>
      </c>
      <c r="S48" s="107">
        <f t="shared" si="55"/>
        <v>-0.96108478903517147</v>
      </c>
      <c r="T48" s="107">
        <f t="shared" si="55"/>
        <v>-1.8380186633367268</v>
      </c>
      <c r="U48" s="107">
        <f t="shared" si="55"/>
        <v>-4.5900393986495036</v>
      </c>
      <c r="V48" s="107">
        <f t="shared" si="55"/>
        <v>4.2931655300941785</v>
      </c>
      <c r="W48" s="107">
        <f t="shared" si="55"/>
        <v>3.8362084165481036</v>
      </c>
      <c r="X48" s="107">
        <f t="shared" si="55"/>
        <v>0.55564472177673796</v>
      </c>
      <c r="Y48" s="107">
        <f t="shared" si="55"/>
        <v>-2.735557218923057</v>
      </c>
      <c r="Z48" s="107">
        <f t="shared" si="55"/>
        <v>12.179726868907959</v>
      </c>
      <c r="AA48" s="107">
        <f t="shared" si="55"/>
        <v>-3.040340340754244</v>
      </c>
      <c r="AB48" s="107">
        <f t="shared" si="55"/>
        <v>1.1412682590728584</v>
      </c>
      <c r="AC48" s="107">
        <f t="shared" si="55"/>
        <v>4.2300623459425202</v>
      </c>
      <c r="AD48" s="107">
        <f t="shared" si="55"/>
        <v>3.1933525258194706</v>
      </c>
      <c r="AE48" s="107">
        <f t="shared" si="55"/>
        <v>3.8707174721146709</v>
      </c>
      <c r="AF48" s="107">
        <f t="shared" si="55"/>
        <v>-3.8733300268693815</v>
      </c>
      <c r="AG48" s="107">
        <f t="shared" si="55"/>
        <v>1.5916118911766919</v>
      </c>
      <c r="AH48" s="107">
        <f t="shared" si="55"/>
        <v>-4.2312656485488764</v>
      </c>
      <c r="AI48" s="107">
        <f t="shared" si="55"/>
        <v>7.058328318817586</v>
      </c>
      <c r="AJ48" s="107">
        <f t="shared" si="55"/>
        <v>5.8457819743606754</v>
      </c>
      <c r="AK48" s="107">
        <f t="shared" si="55"/>
        <v>-4.1090269825644903</v>
      </c>
      <c r="AL48" s="107">
        <f t="shared" si="55"/>
        <v>9.0686103437247922</v>
      </c>
      <c r="AM48" s="107">
        <f t="shared" si="55"/>
        <v>0.37409962709278322</v>
      </c>
      <c r="AN48" s="107">
        <f t="shared" si="55"/>
        <v>1.7775555618479766</v>
      </c>
      <c r="AO48" s="107">
        <f t="shared" si="55"/>
        <v>-1.0910073846512214</v>
      </c>
      <c r="AP48" s="107">
        <f t="shared" si="55"/>
        <v>-1.4654109511373803</v>
      </c>
      <c r="AQ48" s="107">
        <f t="shared" si="55"/>
        <v>2.4159685848909929</v>
      </c>
      <c r="AR48" s="107">
        <f t="shared" si="55"/>
        <v>-0.48301106551592587</v>
      </c>
      <c r="AS48" s="107">
        <f t="shared" si="55"/>
        <v>2.6359341593336527</v>
      </c>
      <c r="AT48" s="107">
        <f t="shared" si="55"/>
        <v>4.9901739287019797</v>
      </c>
      <c r="AU48" s="107">
        <f t="shared" si="55"/>
        <v>-1.7921254366367378</v>
      </c>
      <c r="AV48" s="107">
        <f t="shared" si="55"/>
        <v>4.8374547864962869</v>
      </c>
      <c r="AW48" s="107">
        <f t="shared" si="55"/>
        <v>1.5691098882091747</v>
      </c>
      <c r="AX48" s="107">
        <f t="shared" si="55"/>
        <v>-5.4091437185281084</v>
      </c>
      <c r="AY48" s="107">
        <f t="shared" ref="AY48" si="56">(AY19/AX19-1)*100</f>
        <v>-25.570435931683054</v>
      </c>
      <c r="AZ48" s="107">
        <f t="shared" si="55"/>
        <v>35.044787212434244</v>
      </c>
      <c r="BA48" s="107">
        <f t="shared" si="55"/>
        <v>0.29999450958837492</v>
      </c>
      <c r="BB48" s="107">
        <f t="shared" si="55"/>
        <v>-4.5804678000472059</v>
      </c>
      <c r="BC48" s="107">
        <f t="shared" si="55"/>
        <v>15.054779502139603</v>
      </c>
      <c r="BD48" s="107">
        <f t="shared" si="55"/>
        <v>-10.254105278843362</v>
      </c>
      <c r="BE48" s="107">
        <f t="shared" si="55"/>
        <v>10.934460030794412</v>
      </c>
      <c r="BF48" s="107">
        <f t="shared" ref="BF48:BK48" si="57">(BF19/BE19-1)*100</f>
        <v>5.9452272926595384</v>
      </c>
      <c r="BG48" s="107">
        <f t="shared" si="57"/>
        <v>-3.5033505959203848</v>
      </c>
      <c r="BH48" s="107">
        <f t="shared" si="57"/>
        <v>1.552203700933763</v>
      </c>
      <c r="BI48" s="107">
        <f t="shared" si="57"/>
        <v>-1.1683653953477702</v>
      </c>
      <c r="BJ48" s="107">
        <f t="shared" si="57"/>
        <v>5.1517982533874296</v>
      </c>
      <c r="BK48" s="107">
        <f t="shared" si="57"/>
        <v>4.0359964986959262</v>
      </c>
    </row>
    <row r="49" spans="1:63" ht="12" customHeight="1" x14ac:dyDescent="0.2">
      <c r="A49" s="108"/>
      <c r="B49" s="71"/>
      <c r="C49" s="71"/>
      <c r="D49" s="71"/>
      <c r="E49" s="71"/>
      <c r="F49" s="71"/>
      <c r="G49" s="71"/>
      <c r="H49" s="71"/>
      <c r="I49" s="106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</row>
    <row r="50" spans="1:63" ht="12" customHeight="1" x14ac:dyDescent="0.2">
      <c r="A50" s="37" t="s">
        <v>100</v>
      </c>
      <c r="B50" s="71"/>
      <c r="C50" s="71"/>
      <c r="D50" s="71"/>
      <c r="E50" s="71"/>
      <c r="F50" s="71"/>
      <c r="G50" s="71"/>
      <c r="H50" s="71"/>
      <c r="I50" s="106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</row>
    <row r="51" spans="1:63" ht="12" customHeight="1" x14ac:dyDescent="0.2">
      <c r="A51" s="39" t="s">
        <v>0</v>
      </c>
      <c r="B51" s="71"/>
      <c r="C51" s="71" t="e">
        <f t="shared" ref="C51:BE51" si="58">(C22/B22-1)*100</f>
        <v>#DIV/0!</v>
      </c>
      <c r="D51" s="71" t="e">
        <f t="shared" si="58"/>
        <v>#DIV/0!</v>
      </c>
      <c r="E51" s="71" t="e">
        <f t="shared" si="58"/>
        <v>#DIV/0!</v>
      </c>
      <c r="F51" s="71" t="e">
        <f t="shared" si="58"/>
        <v>#DIV/0!</v>
      </c>
      <c r="G51" s="71" t="e">
        <f t="shared" si="58"/>
        <v>#DIV/0!</v>
      </c>
      <c r="H51" s="71" t="e">
        <f t="shared" si="58"/>
        <v>#DIV/0!</v>
      </c>
      <c r="I51" s="71">
        <f t="shared" si="58"/>
        <v>2.6130470972658859</v>
      </c>
      <c r="J51" s="71">
        <f t="shared" si="58"/>
        <v>6.3504380932670745</v>
      </c>
      <c r="K51" s="71">
        <f t="shared" si="58"/>
        <v>1.5582522239723007</v>
      </c>
      <c r="L51" s="71">
        <f t="shared" si="58"/>
        <v>1.2782214840115769</v>
      </c>
      <c r="M51" s="71">
        <f t="shared" si="58"/>
        <v>1.2916554518800805</v>
      </c>
      <c r="N51" s="71">
        <f t="shared" si="58"/>
        <v>0.1843388975485194</v>
      </c>
      <c r="O51" s="71">
        <f t="shared" si="58"/>
        <v>0.53880534236521171</v>
      </c>
      <c r="P51" s="71">
        <f t="shared" si="58"/>
        <v>0.82945452746470139</v>
      </c>
      <c r="Q51" s="71">
        <f t="shared" si="58"/>
        <v>0.96445808408518463</v>
      </c>
      <c r="R51" s="71">
        <f t="shared" si="58"/>
        <v>1.3753606220130665</v>
      </c>
      <c r="S51" s="71">
        <f t="shared" si="58"/>
        <v>1.2772649356018517</v>
      </c>
      <c r="T51" s="71">
        <f t="shared" si="58"/>
        <v>0.39670037774561795</v>
      </c>
      <c r="U51" s="71">
        <f t="shared" si="58"/>
        <v>-0.44355677704508434</v>
      </c>
      <c r="V51" s="71">
        <f t="shared" si="58"/>
        <v>-0.37791402283152697</v>
      </c>
      <c r="W51" s="71">
        <f t="shared" si="58"/>
        <v>-0.23738750534031405</v>
      </c>
      <c r="X51" s="71">
        <f t="shared" si="58"/>
        <v>8.4113031348809209E-2</v>
      </c>
      <c r="Y51" s="71">
        <f t="shared" si="58"/>
        <v>1.8462376915366896</v>
      </c>
      <c r="Z51" s="71">
        <f t="shared" si="58"/>
        <v>3.4829974619748905</v>
      </c>
      <c r="AA51" s="71">
        <f t="shared" si="58"/>
        <v>2.0970542067683118</v>
      </c>
      <c r="AB51" s="71">
        <f t="shared" si="58"/>
        <v>1.0048974225248086</v>
      </c>
      <c r="AC51" s="71">
        <f t="shared" si="58"/>
        <v>2.4123560780469955</v>
      </c>
      <c r="AD51" s="71">
        <f t="shared" si="58"/>
        <v>1.8272984290866656</v>
      </c>
      <c r="AE51" s="71">
        <f t="shared" si="58"/>
        <v>1.8840889904961022</v>
      </c>
      <c r="AF51" s="71">
        <f t="shared" si="58"/>
        <v>1.5916264178033934</v>
      </c>
      <c r="AG51" s="71">
        <f t="shared" si="58"/>
        <v>0.21690091107782195</v>
      </c>
      <c r="AH51" s="71">
        <f t="shared" si="58"/>
        <v>-1.2081739062217767</v>
      </c>
      <c r="AI51" s="71">
        <f t="shared" si="58"/>
        <v>-0.28247629688354925</v>
      </c>
      <c r="AJ51" s="71">
        <f t="shared" si="58"/>
        <v>0.9155385091935031</v>
      </c>
      <c r="AK51" s="71">
        <f t="shared" si="58"/>
        <v>1.8278394871663162</v>
      </c>
      <c r="AL51" s="71">
        <f t="shared" si="58"/>
        <v>1.8020777548897415</v>
      </c>
      <c r="AM51" s="71">
        <f t="shared" si="58"/>
        <v>1.6695867326950387</v>
      </c>
      <c r="AN51" s="71">
        <f t="shared" si="58"/>
        <v>1.315074411679551</v>
      </c>
      <c r="AO51" s="71">
        <f t="shared" si="58"/>
        <v>1.1387118906763583</v>
      </c>
      <c r="AP51" s="71">
        <f t="shared" si="58"/>
        <v>1.3906252813771447</v>
      </c>
      <c r="AQ51" s="71">
        <f t="shared" si="58"/>
        <v>1.6411974409364039</v>
      </c>
      <c r="AR51" s="71">
        <f t="shared" si="58"/>
        <v>1.4784934455147614</v>
      </c>
      <c r="AS51" s="71">
        <f t="shared" si="58"/>
        <v>1.7129698528417503</v>
      </c>
      <c r="AT51" s="71">
        <f t="shared" si="58"/>
        <v>1.8462862157847093</v>
      </c>
      <c r="AU51" s="71">
        <f t="shared" si="58"/>
        <v>2.0799861194140234</v>
      </c>
      <c r="AV51" s="71">
        <f t="shared" si="58"/>
        <v>2.1748452312967181</v>
      </c>
      <c r="AW51" s="71">
        <f t="shared" si="58"/>
        <v>0.84225341488930461</v>
      </c>
      <c r="AX51" s="71">
        <f t="shared" si="58"/>
        <v>-1.2830871574193048</v>
      </c>
      <c r="AY51" s="71">
        <f t="shared" ref="AY51:AY54" si="59">(AY22/AX22-1)*100</f>
        <v>-0.74874942320943827</v>
      </c>
      <c r="AZ51" s="71">
        <f t="shared" si="58"/>
        <v>0.54410553399233397</v>
      </c>
      <c r="BA51" s="71">
        <f t="shared" si="58"/>
        <v>1.307886626571042</v>
      </c>
      <c r="BB51" s="71">
        <f t="shared" si="58"/>
        <v>1.1458347300021821</v>
      </c>
      <c r="BC51" s="71">
        <f t="shared" si="58"/>
        <v>0.7629690311508508</v>
      </c>
      <c r="BD51" s="71">
        <f t="shared" si="58"/>
        <v>0.70108649297333514</v>
      </c>
      <c r="BE51" s="71">
        <f t="shared" si="58"/>
        <v>1.6693265070978125</v>
      </c>
      <c r="BF51" s="71">
        <f t="shared" ref="BF51:BK54" si="60">(BF22/BE22-1)*100</f>
        <v>2.0232473209810697</v>
      </c>
      <c r="BG51" s="71">
        <f t="shared" si="60"/>
        <v>1.5311643458734814</v>
      </c>
      <c r="BH51" s="71">
        <f t="shared" si="60"/>
        <v>0.7273315980721895</v>
      </c>
      <c r="BI51" s="71">
        <f t="shared" si="60"/>
        <v>0.28383762849470973</v>
      </c>
      <c r="BJ51" s="71">
        <f t="shared" si="60"/>
        <v>1.8550678258200337</v>
      </c>
      <c r="BK51" s="71">
        <f t="shared" si="60"/>
        <v>2.9547016022832384</v>
      </c>
    </row>
    <row r="52" spans="1:63" ht="12" customHeight="1" x14ac:dyDescent="0.2">
      <c r="A52" s="40" t="s">
        <v>125</v>
      </c>
      <c r="B52" s="71"/>
      <c r="C52" s="71" t="e">
        <f t="shared" ref="C52:BE52" si="61">(C23/B23-1)*100</f>
        <v>#DIV/0!</v>
      </c>
      <c r="D52" s="71" t="e">
        <f t="shared" si="61"/>
        <v>#DIV/0!</v>
      </c>
      <c r="E52" s="71" t="e">
        <f t="shared" si="61"/>
        <v>#DIV/0!</v>
      </c>
      <c r="F52" s="71" t="e">
        <f t="shared" si="61"/>
        <v>#DIV/0!</v>
      </c>
      <c r="G52" s="71" t="e">
        <f t="shared" si="61"/>
        <v>#DIV/0!</v>
      </c>
      <c r="H52" s="71" t="e">
        <f t="shared" si="61"/>
        <v>#DIV/0!</v>
      </c>
      <c r="I52" s="71">
        <f t="shared" si="61"/>
        <v>0.59371696898280479</v>
      </c>
      <c r="J52" s="71">
        <f t="shared" si="61"/>
        <v>2.3513952310801889</v>
      </c>
      <c r="K52" s="71">
        <f t="shared" si="61"/>
        <v>0.9375995857702657</v>
      </c>
      <c r="L52" s="71">
        <f t="shared" si="61"/>
        <v>-0.50187524413991547</v>
      </c>
      <c r="M52" s="71">
        <f t="shared" si="61"/>
        <v>1.0946515264312229</v>
      </c>
      <c r="N52" s="71">
        <f t="shared" si="61"/>
        <v>2.3788432801180148</v>
      </c>
      <c r="O52" s="71">
        <f t="shared" si="61"/>
        <v>1.9694198297640853</v>
      </c>
      <c r="P52" s="71">
        <f t="shared" si="61"/>
        <v>-0.24722155768359677</v>
      </c>
      <c r="Q52" s="71">
        <f t="shared" si="61"/>
        <v>-2.529796691303654</v>
      </c>
      <c r="R52" s="71">
        <f t="shared" si="61"/>
        <v>-2.5176202565162287</v>
      </c>
      <c r="S52" s="71">
        <f t="shared" si="61"/>
        <v>-1.1872543661215706</v>
      </c>
      <c r="T52" s="71">
        <f t="shared" si="61"/>
        <v>0.81852861387052833</v>
      </c>
      <c r="U52" s="71">
        <f t="shared" si="61"/>
        <v>0.56868757145795978</v>
      </c>
      <c r="V52" s="71">
        <f t="shared" si="61"/>
        <v>1.37431300649693E-2</v>
      </c>
      <c r="W52" s="71">
        <f t="shared" si="61"/>
        <v>-0.8391405251159112</v>
      </c>
      <c r="X52" s="71">
        <f t="shared" si="61"/>
        <v>0.438353567641947</v>
      </c>
      <c r="Y52" s="71">
        <f t="shared" si="61"/>
        <v>0.7167298510685427</v>
      </c>
      <c r="Z52" s="71">
        <f t="shared" si="61"/>
        <v>0.89529441780886732</v>
      </c>
      <c r="AA52" s="71">
        <f t="shared" si="61"/>
        <v>2.7787635676508993</v>
      </c>
      <c r="AB52" s="71">
        <f t="shared" si="61"/>
        <v>3.1797916739549903</v>
      </c>
      <c r="AC52" s="71">
        <f t="shared" si="61"/>
        <v>1.1303824677561858</v>
      </c>
      <c r="AD52" s="71">
        <f t="shared" si="61"/>
        <v>6.8301452003893814E-2</v>
      </c>
      <c r="AE52" s="71">
        <f t="shared" si="61"/>
        <v>0.29008110560719835</v>
      </c>
      <c r="AF52" s="71">
        <f t="shared" si="61"/>
        <v>0.361075196758609</v>
      </c>
      <c r="AG52" s="71">
        <f t="shared" si="61"/>
        <v>1.1449013212065928</v>
      </c>
      <c r="AH52" s="71">
        <f t="shared" si="61"/>
        <v>0.57279423692055964</v>
      </c>
      <c r="AI52" s="71">
        <f t="shared" si="61"/>
        <v>-0.33060806223975669</v>
      </c>
      <c r="AJ52" s="71">
        <f t="shared" si="61"/>
        <v>0.25476936644863724</v>
      </c>
      <c r="AK52" s="71">
        <f t="shared" si="61"/>
        <v>3.255929242065303</v>
      </c>
      <c r="AL52" s="71">
        <f t="shared" si="61"/>
        <v>2.0830025641930261</v>
      </c>
      <c r="AM52" s="71">
        <f t="shared" si="61"/>
        <v>0.91305521954667679</v>
      </c>
      <c r="AN52" s="71">
        <f t="shared" si="61"/>
        <v>2.5192843022048272E-2</v>
      </c>
      <c r="AO52" s="71">
        <f t="shared" si="61"/>
        <v>1.7750202648425528E-2</v>
      </c>
      <c r="AP52" s="71">
        <f t="shared" si="61"/>
        <v>0.75615470010974573</v>
      </c>
      <c r="AQ52" s="71">
        <f t="shared" si="61"/>
        <v>0.87332361898060373</v>
      </c>
      <c r="AR52" s="71">
        <f t="shared" si="61"/>
        <v>1.5110996219664496</v>
      </c>
      <c r="AS52" s="71">
        <f t="shared" si="61"/>
        <v>2.1667445656929241</v>
      </c>
      <c r="AT52" s="71">
        <f t="shared" si="61"/>
        <v>2.3325632808030905</v>
      </c>
      <c r="AU52" s="71">
        <f t="shared" si="61"/>
        <v>1.2208996569006647</v>
      </c>
      <c r="AV52" s="71">
        <f t="shared" si="61"/>
        <v>0.52471113367045241</v>
      </c>
      <c r="AW52" s="71">
        <f t="shared" si="61"/>
        <v>1.0418054868774007</v>
      </c>
      <c r="AX52" s="71">
        <f t="shared" si="61"/>
        <v>1.6485345963643594</v>
      </c>
      <c r="AY52" s="71">
        <f t="shared" si="59"/>
        <v>1.5723173225469012</v>
      </c>
      <c r="AZ52" s="71">
        <f t="shared" si="61"/>
        <v>0.90405322523774423</v>
      </c>
      <c r="BA52" s="71">
        <f t="shared" si="61"/>
        <v>1.3217250719368634</v>
      </c>
      <c r="BB52" s="71">
        <f t="shared" si="61"/>
        <v>-0.51055006220426247</v>
      </c>
      <c r="BC52" s="71">
        <f t="shared" si="61"/>
        <v>0.45534521914387671</v>
      </c>
      <c r="BD52" s="71">
        <f t="shared" si="61"/>
        <v>0.53460761958372682</v>
      </c>
      <c r="BE52" s="71">
        <f t="shared" si="61"/>
        <v>0.82886068600476204</v>
      </c>
      <c r="BF52" s="71">
        <f t="shared" si="60"/>
        <v>1.6384587957995356</v>
      </c>
      <c r="BG52" s="71">
        <f t="shared" si="60"/>
        <v>2.7534909764388438</v>
      </c>
      <c r="BH52" s="71">
        <f t="shared" si="60"/>
        <v>2.2833407951460272</v>
      </c>
      <c r="BI52" s="71">
        <f t="shared" si="60"/>
        <v>1.0127676948118669</v>
      </c>
      <c r="BJ52" s="71">
        <f t="shared" si="60"/>
        <v>0.50640912326540555</v>
      </c>
      <c r="BK52" s="71">
        <f t="shared" si="60"/>
        <v>-6.752002672438806E-3</v>
      </c>
    </row>
    <row r="53" spans="1:63" ht="12" customHeight="1" x14ac:dyDescent="0.2">
      <c r="A53" s="40" t="s">
        <v>126</v>
      </c>
      <c r="B53" s="71"/>
      <c r="C53" s="71" t="e">
        <f t="shared" ref="C53:BE53" si="62">(C24/B24-1)*100</f>
        <v>#DIV/0!</v>
      </c>
      <c r="D53" s="71" t="e">
        <f t="shared" si="62"/>
        <v>#DIV/0!</v>
      </c>
      <c r="E53" s="71" t="e">
        <f t="shared" si="62"/>
        <v>#DIV/0!</v>
      </c>
      <c r="F53" s="71" t="e">
        <f t="shared" si="62"/>
        <v>#DIV/0!</v>
      </c>
      <c r="G53" s="71" t="e">
        <f t="shared" si="62"/>
        <v>#DIV/0!</v>
      </c>
      <c r="H53" s="71" t="e">
        <f t="shared" si="62"/>
        <v>#DIV/0!</v>
      </c>
      <c r="I53" s="71">
        <f t="shared" si="62"/>
        <v>1.201143072291444</v>
      </c>
      <c r="J53" s="71">
        <f t="shared" si="62"/>
        <v>1.9103767083486156</v>
      </c>
      <c r="K53" s="71">
        <f t="shared" si="62"/>
        <v>2.287261493028403</v>
      </c>
      <c r="L53" s="71">
        <f t="shared" si="62"/>
        <v>3.0165855566020028</v>
      </c>
      <c r="M53" s="71">
        <f t="shared" si="62"/>
        <v>3.3346879326602741</v>
      </c>
      <c r="N53" s="71">
        <f t="shared" si="62"/>
        <v>1.0067906334741972</v>
      </c>
      <c r="O53" s="71">
        <f t="shared" si="62"/>
        <v>-0.19143667055777636</v>
      </c>
      <c r="P53" s="71">
        <f t="shared" si="62"/>
        <v>-0.14544833339525942</v>
      </c>
      <c r="Q53" s="71">
        <f t="shared" si="62"/>
        <v>0.96071797830095118</v>
      </c>
      <c r="R53" s="71">
        <f t="shared" si="62"/>
        <v>2.4631449368503366</v>
      </c>
      <c r="S53" s="71">
        <f t="shared" si="62"/>
        <v>1.1408996315631192</v>
      </c>
      <c r="T53" s="71">
        <f t="shared" si="62"/>
        <v>5.3408251243958205E-2</v>
      </c>
      <c r="U53" s="71">
        <f t="shared" si="62"/>
        <v>-0.13052339232415555</v>
      </c>
      <c r="V53" s="71">
        <f t="shared" si="62"/>
        <v>-0.14003596503785465</v>
      </c>
      <c r="W53" s="71">
        <f t="shared" si="62"/>
        <v>-0.156719452548848</v>
      </c>
      <c r="X53" s="71">
        <f t="shared" si="62"/>
        <v>-0.27035565914309556</v>
      </c>
      <c r="Y53" s="71">
        <f t="shared" si="62"/>
        <v>1.0496815558769024</v>
      </c>
      <c r="Z53" s="71">
        <f t="shared" si="62"/>
        <v>3.7777617432817268</v>
      </c>
      <c r="AA53" s="71">
        <f t="shared" si="62"/>
        <v>3.3620248398014141</v>
      </c>
      <c r="AB53" s="71">
        <f t="shared" si="62"/>
        <v>1.4456092581891511</v>
      </c>
      <c r="AC53" s="71">
        <f t="shared" si="62"/>
        <v>1.1203502585912739</v>
      </c>
      <c r="AD53" s="71">
        <f t="shared" si="62"/>
        <v>2.6254934008796305</v>
      </c>
      <c r="AE53" s="71">
        <f t="shared" si="62"/>
        <v>3.3483423957661573</v>
      </c>
      <c r="AF53" s="71">
        <f t="shared" si="62"/>
        <v>2.1780803977380803</v>
      </c>
      <c r="AG53" s="71">
        <f t="shared" si="62"/>
        <v>-0.53312725477578926</v>
      </c>
      <c r="AH53" s="71">
        <f t="shared" si="62"/>
        <v>-1.6055845860043161</v>
      </c>
      <c r="AI53" s="71">
        <f t="shared" si="62"/>
        <v>-0.14100814354690572</v>
      </c>
      <c r="AJ53" s="71">
        <f t="shared" si="62"/>
        <v>2.3718466434809349</v>
      </c>
      <c r="AK53" s="71">
        <f t="shared" si="62"/>
        <v>3.0334255060949777</v>
      </c>
      <c r="AL53" s="71">
        <f t="shared" si="62"/>
        <v>1.4754948494614561</v>
      </c>
      <c r="AM53" s="71">
        <f t="shared" si="62"/>
        <v>9.5115370454368353E-2</v>
      </c>
      <c r="AN53" s="71">
        <f t="shared" si="62"/>
        <v>8.1569452208940518E-2</v>
      </c>
      <c r="AO53" s="71">
        <f t="shared" si="62"/>
        <v>1.3682237762404847</v>
      </c>
      <c r="AP53" s="71">
        <f t="shared" si="62"/>
        <v>3.0747909097414539</v>
      </c>
      <c r="AQ53" s="71">
        <f t="shared" si="62"/>
        <v>2.8391727528935595</v>
      </c>
      <c r="AR53" s="71">
        <f t="shared" si="62"/>
        <v>1.5661522375068238</v>
      </c>
      <c r="AS53" s="71">
        <f t="shared" si="62"/>
        <v>2.0988334480475768</v>
      </c>
      <c r="AT53" s="71">
        <f t="shared" si="62"/>
        <v>2.324950563264383</v>
      </c>
      <c r="AU53" s="71">
        <f t="shared" si="62"/>
        <v>2.4498182792892065</v>
      </c>
      <c r="AV53" s="71">
        <f t="shared" si="62"/>
        <v>3.0042910218704089</v>
      </c>
      <c r="AW53" s="71">
        <f t="shared" si="62"/>
        <v>1.3133748006114887</v>
      </c>
      <c r="AX53" s="71">
        <f t="shared" si="62"/>
        <v>-1.3916932979069818</v>
      </c>
      <c r="AY53" s="71">
        <f t="shared" si="59"/>
        <v>-0.46316782997717354</v>
      </c>
      <c r="AZ53" s="71">
        <f t="shared" si="62"/>
        <v>0.81079324471240444</v>
      </c>
      <c r="BA53" s="71">
        <f t="shared" si="62"/>
        <v>0.36431595728880772</v>
      </c>
      <c r="BB53" s="71">
        <f t="shared" si="62"/>
        <v>0.20865526270243961</v>
      </c>
      <c r="BC53" s="71">
        <f t="shared" si="62"/>
        <v>0.25598818325758277</v>
      </c>
      <c r="BD53" s="71">
        <f t="shared" si="62"/>
        <v>1.5170618978422423</v>
      </c>
      <c r="BE53" s="71">
        <f t="shared" si="62"/>
        <v>2.6334029537523618</v>
      </c>
      <c r="BF53" s="71">
        <f t="shared" si="60"/>
        <v>2.1124686906006662</v>
      </c>
      <c r="BG53" s="71">
        <f t="shared" si="60"/>
        <v>0.86806607691771731</v>
      </c>
      <c r="BH53" s="71">
        <f t="shared" si="60"/>
        <v>-0.84948852131618846</v>
      </c>
      <c r="BI53" s="71">
        <f t="shared" si="60"/>
        <v>-1.8621670901100229</v>
      </c>
      <c r="BJ53" s="71">
        <f t="shared" si="60"/>
        <v>2.3346564568677675</v>
      </c>
      <c r="BK53" s="71">
        <f t="shared" si="60"/>
        <v>5.1118914320068543</v>
      </c>
    </row>
    <row r="54" spans="1:63" ht="12" customHeight="1" x14ac:dyDescent="0.2">
      <c r="A54" s="40" t="s">
        <v>127</v>
      </c>
      <c r="B54" s="71"/>
      <c r="C54" s="71" t="e">
        <f t="shared" ref="C54:BE54" si="63">(C25/B25-1)*100</f>
        <v>#DIV/0!</v>
      </c>
      <c r="D54" s="71" t="e">
        <f t="shared" si="63"/>
        <v>#DIV/0!</v>
      </c>
      <c r="E54" s="71" t="e">
        <f t="shared" si="63"/>
        <v>#DIV/0!</v>
      </c>
      <c r="F54" s="71" t="e">
        <f t="shared" si="63"/>
        <v>#DIV/0!</v>
      </c>
      <c r="G54" s="71" t="e">
        <f t="shared" si="63"/>
        <v>#DIV/0!</v>
      </c>
      <c r="H54" s="71" t="e">
        <f t="shared" si="63"/>
        <v>#DIV/0!</v>
      </c>
      <c r="I54" s="71">
        <f t="shared" si="63"/>
        <v>5.4165563005571959</v>
      </c>
      <c r="J54" s="71">
        <f t="shared" si="63"/>
        <v>12.539649620035775</v>
      </c>
      <c r="K54" s="71">
        <f t="shared" si="63"/>
        <v>1.2851398179290818</v>
      </c>
      <c r="L54" s="71">
        <f t="shared" si="63"/>
        <v>0.82819723129139433</v>
      </c>
      <c r="M54" s="71">
        <f t="shared" si="63"/>
        <v>-0.2329218950702483</v>
      </c>
      <c r="N54" s="71">
        <f t="shared" si="63"/>
        <v>-1.7915401368310047</v>
      </c>
      <c r="O54" s="71">
        <f t="shared" si="63"/>
        <v>0.10537556445624485</v>
      </c>
      <c r="P54" s="71">
        <f t="shared" si="63"/>
        <v>1.5822849204942813</v>
      </c>
      <c r="Q54" s="71">
        <f t="shared" si="63"/>
        <v>2.2669639514102613</v>
      </c>
      <c r="R54" s="71">
        <f t="shared" si="63"/>
        <v>2.7155301262101306</v>
      </c>
      <c r="S54" s="71">
        <f t="shared" si="63"/>
        <v>2.9312526697683472</v>
      </c>
      <c r="T54" s="71">
        <f t="shared" si="63"/>
        <v>0.88620030452262188</v>
      </c>
      <c r="U54" s="71">
        <f t="shared" si="63"/>
        <v>-0.9314137821944013</v>
      </c>
      <c r="V54" s="71">
        <f t="shared" si="63"/>
        <v>-1.0848169518774764</v>
      </c>
      <c r="W54" s="71">
        <f t="shared" si="63"/>
        <v>-0.50547570460616198</v>
      </c>
      <c r="X54" s="71">
        <f t="shared" si="63"/>
        <v>-0.11644472362891678</v>
      </c>
      <c r="Y54" s="71">
        <f t="shared" si="63"/>
        <v>2.8017721015822339</v>
      </c>
      <c r="Z54" s="71">
        <f t="shared" si="63"/>
        <v>4.8438718711329987</v>
      </c>
      <c r="AA54" s="71">
        <f t="shared" si="63"/>
        <v>1.2763109274064321</v>
      </c>
      <c r="AB54" s="71">
        <f t="shared" si="63"/>
        <v>-0.39823997702034264</v>
      </c>
      <c r="AC54" s="71">
        <f t="shared" si="63"/>
        <v>3.7136535819802585</v>
      </c>
      <c r="AD54" s="71">
        <f t="shared" si="63"/>
        <v>1.9476927023219126</v>
      </c>
      <c r="AE54" s="71">
        <f t="shared" si="63"/>
        <v>1.9590590489769077</v>
      </c>
      <c r="AF54" s="71">
        <f t="shared" si="63"/>
        <v>2.2245203033056882</v>
      </c>
      <c r="AG54" s="71">
        <f t="shared" si="63"/>
        <v>0.49897430257161979</v>
      </c>
      <c r="AH54" s="71">
        <f t="shared" si="63"/>
        <v>-2.0898363726812863</v>
      </c>
      <c r="AI54" s="71">
        <f t="shared" si="63"/>
        <v>-0.96514399804121798</v>
      </c>
      <c r="AJ54" s="71">
        <f t="shared" si="63"/>
        <v>-0.18822207364701526</v>
      </c>
      <c r="AK54" s="71">
        <f t="shared" si="63"/>
        <v>0.22815060089840244</v>
      </c>
      <c r="AL54" s="71">
        <f t="shared" si="63"/>
        <v>1.8030085478496938</v>
      </c>
      <c r="AM54" s="71">
        <f t="shared" si="63"/>
        <v>2.9741891589940117</v>
      </c>
      <c r="AN54" s="71">
        <f t="shared" si="63"/>
        <v>2.8585332919008666</v>
      </c>
      <c r="AO54" s="71">
        <f t="shared" si="63"/>
        <v>1.8944872189249562</v>
      </c>
      <c r="AP54" s="71">
        <f t="shared" si="63"/>
        <v>1.0597830068507008</v>
      </c>
      <c r="AQ54" s="71">
        <f t="shared" si="63"/>
        <v>1.492602318712466</v>
      </c>
      <c r="AR54" s="71">
        <f t="shared" si="63"/>
        <v>1.4930230847407744</v>
      </c>
      <c r="AS54" s="71">
        <f t="shared" si="63"/>
        <v>1.0909996184900184</v>
      </c>
      <c r="AT54" s="71">
        <f t="shared" si="63"/>
        <v>1.1877498112086382</v>
      </c>
      <c r="AU54" s="71">
        <f t="shared" si="63"/>
        <v>2.3945255554530531</v>
      </c>
      <c r="AV54" s="71">
        <f t="shared" si="63"/>
        <v>2.4506320788614255</v>
      </c>
      <c r="AW54" s="71">
        <f t="shared" si="63"/>
        <v>0.50671139251656783</v>
      </c>
      <c r="AX54" s="71">
        <f t="shared" si="63"/>
        <v>-2.6268613890575665</v>
      </c>
      <c r="AY54" s="71">
        <f t="shared" si="59"/>
        <v>-2.1551005758246644</v>
      </c>
      <c r="AZ54" s="71">
        <f t="shared" si="63"/>
        <v>0.26325308326280439</v>
      </c>
      <c r="BA54" s="71">
        <f t="shared" si="63"/>
        <v>2.3319584511963143</v>
      </c>
      <c r="BB54" s="71">
        <f t="shared" si="63"/>
        <v>2.756785777841575</v>
      </c>
      <c r="BC54" s="71">
        <f t="shared" si="63"/>
        <v>1.0841327905167786</v>
      </c>
      <c r="BD54" s="71">
        <f t="shared" si="63"/>
        <v>-9.064239200500257E-2</v>
      </c>
      <c r="BE54" s="71">
        <f t="shared" si="63"/>
        <v>0.98599124884506395</v>
      </c>
      <c r="BF54" s="71">
        <f t="shared" si="60"/>
        <v>1.9787174796326967</v>
      </c>
      <c r="BG54" s="71">
        <f t="shared" si="60"/>
        <v>1.559690903640365</v>
      </c>
      <c r="BH54" s="71">
        <f t="shared" si="60"/>
        <v>1.1933934200725638</v>
      </c>
      <c r="BI54" s="71">
        <f t="shared" si="60"/>
        <v>1.0294616190587469</v>
      </c>
      <c r="BJ54" s="71">
        <f t="shared" si="60"/>
        <v>2.0501473513936386</v>
      </c>
      <c r="BK54" s="71">
        <f t="shared" si="60"/>
        <v>3.0029521870291065</v>
      </c>
    </row>
    <row r="55" spans="1:63" ht="12" customHeight="1" x14ac:dyDescent="0.2">
      <c r="A55" s="39" t="s">
        <v>18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</row>
    <row r="56" spans="1:63" ht="12" customHeight="1" thickBot="1" x14ac:dyDescent="0.25">
      <c r="A56" s="51" t="s">
        <v>128</v>
      </c>
      <c r="B56" s="110"/>
      <c r="C56" s="110" t="e">
        <f t="shared" ref="C56:BE56" si="64">(C27/B27-1)*100</f>
        <v>#DIV/0!</v>
      </c>
      <c r="D56" s="110" t="e">
        <f t="shared" si="64"/>
        <v>#DIV/0!</v>
      </c>
      <c r="E56" s="110" t="e">
        <f t="shared" si="64"/>
        <v>#DIV/0!</v>
      </c>
      <c r="F56" s="110" t="e">
        <f t="shared" si="64"/>
        <v>#DIV/0!</v>
      </c>
      <c r="G56" s="110" t="e">
        <f t="shared" si="64"/>
        <v>#DIV/0!</v>
      </c>
      <c r="H56" s="110" t="e">
        <f t="shared" si="64"/>
        <v>#DIV/0!</v>
      </c>
      <c r="I56" s="110">
        <f t="shared" si="64"/>
        <v>-1.1555688887977089</v>
      </c>
      <c r="J56" s="110">
        <f t="shared" si="64"/>
        <v>-0.46909874499401205</v>
      </c>
      <c r="K56" s="110">
        <f t="shared" si="64"/>
        <v>3.7305058320805218</v>
      </c>
      <c r="L56" s="110">
        <f t="shared" si="64"/>
        <v>6.0503994515261006</v>
      </c>
      <c r="M56" s="110">
        <f t="shared" si="64"/>
        <v>5.3004866037223985</v>
      </c>
      <c r="N56" s="110">
        <f t="shared" si="64"/>
        <v>1.5968990482738921</v>
      </c>
      <c r="O56" s="110">
        <f t="shared" si="64"/>
        <v>0.35389869474935498</v>
      </c>
      <c r="P56" s="110">
        <f t="shared" si="64"/>
        <v>4.5672035235813535</v>
      </c>
      <c r="Q56" s="110">
        <f t="shared" si="64"/>
        <v>7.2394552065270457</v>
      </c>
      <c r="R56" s="110">
        <f t="shared" si="64"/>
        <v>3.7545619597011859</v>
      </c>
      <c r="S56" s="110">
        <f t="shared" si="64"/>
        <v>4.3414536813601856E-2</v>
      </c>
      <c r="T56" s="110">
        <f t="shared" si="64"/>
        <v>-3.229410554292178</v>
      </c>
      <c r="U56" s="110">
        <f t="shared" si="64"/>
        <v>-2.1432799255945878</v>
      </c>
      <c r="V56" s="110">
        <f t="shared" si="64"/>
        <v>2.228860610963479</v>
      </c>
      <c r="W56" s="110">
        <f t="shared" si="64"/>
        <v>3.693862916517765</v>
      </c>
      <c r="X56" s="110">
        <f t="shared" si="64"/>
        <v>1.4849266940621719</v>
      </c>
      <c r="Y56" s="110">
        <f t="shared" si="64"/>
        <v>2.7037568875293516</v>
      </c>
      <c r="Z56" s="110">
        <f t="shared" si="64"/>
        <v>2.7282941004222128</v>
      </c>
      <c r="AA56" s="110">
        <f t="shared" si="64"/>
        <v>0.46332130361264046</v>
      </c>
      <c r="AB56" s="110">
        <f t="shared" si="64"/>
        <v>0.96011350243168092</v>
      </c>
      <c r="AC56" s="110">
        <f t="shared" si="64"/>
        <v>3.4464426554912997</v>
      </c>
      <c r="AD56" s="110">
        <f t="shared" si="64"/>
        <v>4.3947497096833654</v>
      </c>
      <c r="AE56" s="110">
        <f t="shared" si="64"/>
        <v>1.4760575552094979</v>
      </c>
      <c r="AF56" s="110">
        <f t="shared" si="64"/>
        <v>-0.60454304481828425</v>
      </c>
      <c r="AG56" s="110">
        <f t="shared" si="64"/>
        <v>-2.0138579475068363</v>
      </c>
      <c r="AH56" s="110">
        <f t="shared" si="64"/>
        <v>0.14211959925938267</v>
      </c>
      <c r="AI56" s="110">
        <f t="shared" si="64"/>
        <v>4.0287309548599382</v>
      </c>
      <c r="AJ56" s="110">
        <f t="shared" si="64"/>
        <v>4.9495599387862299</v>
      </c>
      <c r="AK56" s="110">
        <f t="shared" si="64"/>
        <v>2.6109970265028037</v>
      </c>
      <c r="AL56" s="110">
        <f t="shared" si="64"/>
        <v>2.0623239786332626</v>
      </c>
      <c r="AM56" s="110">
        <f t="shared" si="64"/>
        <v>2.0630118282125576</v>
      </c>
      <c r="AN56" s="110">
        <f t="shared" si="64"/>
        <v>0.57324289863545097</v>
      </c>
      <c r="AO56" s="110">
        <f t="shared" si="64"/>
        <v>-0.72644777823416273</v>
      </c>
      <c r="AP56" s="110">
        <f t="shared" si="64"/>
        <v>-0.53913188190543027</v>
      </c>
      <c r="AQ56" s="110">
        <f t="shared" si="64"/>
        <v>0.64914607091410836</v>
      </c>
      <c r="AR56" s="110">
        <f t="shared" si="64"/>
        <v>0.93409522574776638</v>
      </c>
      <c r="AS56" s="110">
        <f t="shared" si="64"/>
        <v>2.7905718039138661</v>
      </c>
      <c r="AT56" s="110">
        <f t="shared" si="64"/>
        <v>2.6450244786003108</v>
      </c>
      <c r="AU56" s="110">
        <f t="shared" si="64"/>
        <v>1.5148919720109122</v>
      </c>
      <c r="AV56" s="110">
        <f t="shared" si="64"/>
        <v>2.6754727919988675</v>
      </c>
      <c r="AW56" s="110">
        <f t="shared" si="64"/>
        <v>0.51634388747234805</v>
      </c>
      <c r="AX56" s="110">
        <f t="shared" si="64"/>
        <v>-1.82090167710246</v>
      </c>
      <c r="AY56" s="110">
        <f t="shared" ref="AY56" si="65">(AY27/AX27-1)*100</f>
        <v>-0.77550634927450179</v>
      </c>
      <c r="AZ56" s="110">
        <f t="shared" si="64"/>
        <v>5.4970098176010396E-3</v>
      </c>
      <c r="BA56" s="110">
        <f t="shared" si="64"/>
        <v>-1.450694280352971</v>
      </c>
      <c r="BB56" s="110">
        <f t="shared" si="64"/>
        <v>0.36102282561445431</v>
      </c>
      <c r="BC56" s="110">
        <f t="shared" si="64"/>
        <v>1.7645381149431261</v>
      </c>
      <c r="BD56" s="110">
        <f t="shared" si="64"/>
        <v>3.3144396864060122</v>
      </c>
      <c r="BE56" s="110">
        <f t="shared" si="64"/>
        <v>5.1858949726462544</v>
      </c>
      <c r="BF56" s="110">
        <f t="shared" ref="BF56:BK56" si="66">(BF27/BE27-1)*100</f>
        <v>3.2265873610712648</v>
      </c>
      <c r="BG56" s="110">
        <f t="shared" si="66"/>
        <v>-9.6739123569122842E-2</v>
      </c>
      <c r="BH56" s="110">
        <f t="shared" si="66"/>
        <v>-1.3310530890599193</v>
      </c>
      <c r="BI56" s="110">
        <f t="shared" si="66"/>
        <v>1.2607701643321922</v>
      </c>
      <c r="BJ56" s="110">
        <f t="shared" si="66"/>
        <v>3.4804162178098785</v>
      </c>
      <c r="BK56" s="110">
        <f t="shared" si="66"/>
        <v>4.6248461619160519</v>
      </c>
    </row>
    <row r="57" spans="1:63" ht="12" customHeight="1" x14ac:dyDescent="0.2">
      <c r="A57" s="103" t="s">
        <v>50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</row>
  </sheetData>
  <mergeCells count="32">
    <mergeCell ref="X32:AA32"/>
    <mergeCell ref="AO32:AQ32"/>
    <mergeCell ref="AO3:AQ3"/>
    <mergeCell ref="X3:AA3"/>
    <mergeCell ref="T3:W3"/>
    <mergeCell ref="AJ32:AM32"/>
    <mergeCell ref="AF32:AI32"/>
    <mergeCell ref="AF3:AI3"/>
    <mergeCell ref="AB3:AE3"/>
    <mergeCell ref="AB32:AE32"/>
    <mergeCell ref="BH3:BK3"/>
    <mergeCell ref="BH32:BK32"/>
    <mergeCell ref="B3:C3"/>
    <mergeCell ref="D3:G3"/>
    <mergeCell ref="P3:S3"/>
    <mergeCell ref="B32:C32"/>
    <mergeCell ref="D32:G32"/>
    <mergeCell ref="H32:K32"/>
    <mergeCell ref="P32:S32"/>
    <mergeCell ref="H3:K3"/>
    <mergeCell ref="L3:O3"/>
    <mergeCell ref="L32:O32"/>
    <mergeCell ref="T32:W32"/>
    <mergeCell ref="AR32:AU32"/>
    <mergeCell ref="AJ3:AM3"/>
    <mergeCell ref="AR3:AU3"/>
    <mergeCell ref="BD3:BG3"/>
    <mergeCell ref="BD32:BG32"/>
    <mergeCell ref="AV32:AY32"/>
    <mergeCell ref="AV3:AY3"/>
    <mergeCell ref="AZ3:BC3"/>
    <mergeCell ref="AZ32:BC32"/>
  </mergeCells>
  <conditionalFormatting sqref="C35:BK56">
    <cfRule type="cellIs" dxfId="13" priority="1" operator="lessThan">
      <formula>0</formula>
    </cfRule>
    <cfRule type="cellIs" dxfId="12" priority="2" operator="lessThan">
      <formula>-40.58231656</formula>
    </cfRule>
    <cfRule type="cellIs" dxfId="11" priority="3" operator="lessThan">
      <formula>0</formula>
    </cfRule>
  </conditionalFormatting>
  <pageMargins left="0.51181102362204722" right="0" top="0.51181102362204722" bottom="0" header="0" footer="0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Q56"/>
  <sheetViews>
    <sheetView view="pageBreakPreview" zoomScaleSheetLayoutView="100" workbookViewId="0">
      <selection activeCell="Z24" sqref="Z24"/>
    </sheetView>
  </sheetViews>
  <sheetFormatPr defaultRowHeight="11.25" x14ac:dyDescent="0.2"/>
  <cols>
    <col min="1" max="1" width="28.42578125" style="35" customWidth="1"/>
    <col min="2" max="8" width="7.85546875" style="35" hidden="1" customWidth="1"/>
    <col min="9" max="23" width="6.28515625" style="35" hidden="1" customWidth="1"/>
    <col min="24" max="40" width="6.28515625" style="35" customWidth="1"/>
    <col min="41" max="41" width="7.140625" style="35" customWidth="1"/>
    <col min="42" max="43" width="6.28515625" style="35" customWidth="1"/>
    <col min="44" max="16384" width="9.140625" style="35"/>
  </cols>
  <sheetData>
    <row r="2" spans="1:43" ht="12" thickBot="1" x14ac:dyDescent="0.25">
      <c r="X2" s="37" t="s">
        <v>110</v>
      </c>
    </row>
    <row r="3" spans="1:43" s="36" customFormat="1" ht="15" customHeight="1" x14ac:dyDescent="0.2">
      <c r="B3" s="225" t="s">
        <v>67</v>
      </c>
      <c r="C3" s="225"/>
      <c r="D3" s="225" t="s">
        <v>66</v>
      </c>
      <c r="E3" s="225"/>
      <c r="F3" s="225"/>
      <c r="G3" s="225"/>
      <c r="H3" s="225" t="s">
        <v>60</v>
      </c>
      <c r="I3" s="225"/>
      <c r="J3" s="225"/>
      <c r="K3" s="225"/>
      <c r="L3" s="225" t="s">
        <v>61</v>
      </c>
      <c r="M3" s="225"/>
      <c r="N3" s="225"/>
      <c r="O3" s="225"/>
      <c r="P3" s="225" t="s">
        <v>62</v>
      </c>
      <c r="Q3" s="225"/>
      <c r="R3" s="225"/>
      <c r="S3" s="225"/>
      <c r="U3" s="225" t="s">
        <v>63</v>
      </c>
      <c r="V3" s="225"/>
      <c r="W3" s="225"/>
      <c r="X3" s="225" t="s">
        <v>64</v>
      </c>
      <c r="Y3" s="225"/>
      <c r="Z3" s="225"/>
      <c r="AA3" s="225"/>
      <c r="AB3" s="225" t="s">
        <v>65</v>
      </c>
      <c r="AC3" s="225"/>
      <c r="AD3" s="225"/>
      <c r="AE3" s="225"/>
      <c r="AF3" s="225" t="s">
        <v>77</v>
      </c>
      <c r="AG3" s="225"/>
      <c r="AH3" s="225"/>
      <c r="AI3" s="225"/>
      <c r="AJ3" s="225" t="s">
        <v>80</v>
      </c>
      <c r="AK3" s="225"/>
      <c r="AL3" s="225"/>
      <c r="AM3" s="225"/>
      <c r="AN3" s="225" t="s">
        <v>92</v>
      </c>
      <c r="AO3" s="225"/>
      <c r="AP3" s="225"/>
      <c r="AQ3" s="225"/>
    </row>
    <row r="4" spans="1:43" x14ac:dyDescent="0.2">
      <c r="A4" s="21" t="s">
        <v>99</v>
      </c>
      <c r="B4" s="38" t="s">
        <v>48</v>
      </c>
      <c r="C4" s="38" t="s">
        <v>49</v>
      </c>
      <c r="D4" s="38" t="s">
        <v>46</v>
      </c>
      <c r="E4" s="38" t="s">
        <v>47</v>
      </c>
      <c r="F4" s="38" t="s">
        <v>48</v>
      </c>
      <c r="G4" s="38" t="s">
        <v>49</v>
      </c>
      <c r="H4" s="38" t="s">
        <v>46</v>
      </c>
      <c r="I4" s="38" t="s">
        <v>47</v>
      </c>
      <c r="J4" s="38" t="s">
        <v>48</v>
      </c>
      <c r="K4" s="38" t="s">
        <v>49</v>
      </c>
      <c r="L4" s="38" t="s">
        <v>46</v>
      </c>
      <c r="M4" s="38" t="s">
        <v>47</v>
      </c>
      <c r="N4" s="38" t="s">
        <v>48</v>
      </c>
      <c r="O4" s="38" t="s">
        <v>49</v>
      </c>
      <c r="P4" s="38" t="s">
        <v>46</v>
      </c>
      <c r="Q4" s="38" t="s">
        <v>47</v>
      </c>
      <c r="R4" s="38" t="s">
        <v>48</v>
      </c>
      <c r="S4" s="38" t="s">
        <v>49</v>
      </c>
      <c r="T4" s="38" t="s">
        <v>46</v>
      </c>
      <c r="U4" s="38" t="s">
        <v>47</v>
      </c>
      <c r="V4" s="38" t="s">
        <v>48</v>
      </c>
      <c r="W4" s="38" t="s">
        <v>49</v>
      </c>
      <c r="X4" s="38" t="s">
        <v>46</v>
      </c>
      <c r="Y4" s="38" t="s">
        <v>47</v>
      </c>
      <c r="Z4" s="38" t="s">
        <v>48</v>
      </c>
      <c r="AA4" s="38" t="s">
        <v>49</v>
      </c>
      <c r="AB4" s="38" t="s">
        <v>46</v>
      </c>
      <c r="AC4" s="38" t="s">
        <v>47</v>
      </c>
      <c r="AD4" s="38" t="s">
        <v>48</v>
      </c>
      <c r="AE4" s="38" t="s">
        <v>49</v>
      </c>
      <c r="AF4" s="38" t="s">
        <v>46</v>
      </c>
      <c r="AG4" s="38" t="s">
        <v>47</v>
      </c>
      <c r="AH4" s="38" t="s">
        <v>48</v>
      </c>
      <c r="AI4" s="38" t="s">
        <v>49</v>
      </c>
      <c r="AJ4" s="38" t="s">
        <v>46</v>
      </c>
      <c r="AK4" s="38" t="s">
        <v>47</v>
      </c>
      <c r="AL4" s="38" t="s">
        <v>48</v>
      </c>
      <c r="AM4" s="38" t="s">
        <v>49</v>
      </c>
      <c r="AN4" s="50" t="s">
        <v>46</v>
      </c>
      <c r="AO4" s="50" t="s">
        <v>47</v>
      </c>
      <c r="AP4" s="50" t="s">
        <v>48</v>
      </c>
      <c r="AQ4" s="50" t="s">
        <v>49</v>
      </c>
    </row>
    <row r="5" spans="1:43" ht="11.1" customHeight="1" x14ac:dyDescent="0.2">
      <c r="A5" s="37" t="s">
        <v>101</v>
      </c>
      <c r="AF5" s="45"/>
      <c r="AG5" s="45"/>
      <c r="AH5" s="45"/>
      <c r="AI5" s="45"/>
    </row>
    <row r="6" spans="1:43" ht="11.1" customHeight="1" x14ac:dyDescent="0.2">
      <c r="A6" s="39" t="s">
        <v>0</v>
      </c>
      <c r="B6" s="47" t="e">
        <f>#REF!/Summary!B6*100</f>
        <v>#REF!</v>
      </c>
      <c r="C6" s="47" t="e">
        <f>#REF!/Summary!C6*100</f>
        <v>#REF!</v>
      </c>
      <c r="D6" s="47" t="e">
        <f>#REF!/Summary!D6*100</f>
        <v>#REF!</v>
      </c>
      <c r="E6" s="47" t="e">
        <f>#REF!/Summary!E6*100</f>
        <v>#REF!</v>
      </c>
      <c r="F6" s="47" t="e">
        <f>#REF!/Summary!F6*100</f>
        <v>#REF!</v>
      </c>
      <c r="G6" s="47" t="e">
        <f>#REF!/Summary!G6*100</f>
        <v>#REF!</v>
      </c>
      <c r="H6" s="47" t="e">
        <f>#REF!/Summary!H6*100</f>
        <v>#REF!</v>
      </c>
      <c r="I6" s="47" t="e">
        <f>#REF!/Summary!I6*100</f>
        <v>#REF!</v>
      </c>
      <c r="J6" s="47" t="e">
        <f>#REF!/Summary!J6*100</f>
        <v>#REF!</v>
      </c>
      <c r="K6" s="47" t="e">
        <f>#REF!/Summary!K6*100</f>
        <v>#REF!</v>
      </c>
      <c r="L6" s="47" t="e">
        <f>#REF!/Summary!L6*100</f>
        <v>#REF!</v>
      </c>
      <c r="M6" s="47" t="e">
        <f>#REF!/Summary!M6*100</f>
        <v>#REF!</v>
      </c>
      <c r="N6" s="47" t="e">
        <f>#REF!/Summary!N6*100</f>
        <v>#REF!</v>
      </c>
      <c r="O6" s="47" t="e">
        <f>#REF!/Summary!O6*100</f>
        <v>#REF!</v>
      </c>
      <c r="P6" s="47" t="e">
        <f>#REF!/Summary!P6*100</f>
        <v>#REF!</v>
      </c>
      <c r="Q6" s="47" t="e">
        <f>#REF!/Summary!Q6*100</f>
        <v>#REF!</v>
      </c>
      <c r="R6" s="47" t="e">
        <f>#REF!/Summary!R6*100</f>
        <v>#REF!</v>
      </c>
      <c r="S6" s="47" t="e">
        <f>#REF!/Summary!S6*100</f>
        <v>#REF!</v>
      </c>
      <c r="T6" s="47" t="e">
        <f>#REF!/Summary!T6*100</f>
        <v>#REF!</v>
      </c>
      <c r="U6" s="47" t="e">
        <f>#REF!/Summary!U6*100</f>
        <v>#REF!</v>
      </c>
      <c r="V6" s="47" t="e">
        <f>#REF!/Summary!V6*100</f>
        <v>#REF!</v>
      </c>
      <c r="W6" s="47" t="e">
        <f>#REF!/Summary!W6*100</f>
        <v>#REF!</v>
      </c>
      <c r="X6" s="47" t="e">
        <f>#REF!/Summary!X6*100</f>
        <v>#REF!</v>
      </c>
      <c r="Y6" s="47" t="e">
        <f>#REF!/Summary!Y6*100</f>
        <v>#REF!</v>
      </c>
      <c r="Z6" s="47" t="e">
        <f>#REF!/Summary!Z6*100</f>
        <v>#REF!</v>
      </c>
      <c r="AA6" s="47" t="e">
        <f>#REF!/Summary!AA6*100</f>
        <v>#REF!</v>
      </c>
      <c r="AB6" s="47" t="e">
        <f>#REF!/Summary!AB6*100</f>
        <v>#REF!</v>
      </c>
      <c r="AC6" s="47" t="e">
        <f>#REF!/Summary!AC6*100</f>
        <v>#REF!</v>
      </c>
      <c r="AD6" s="47" t="e">
        <f>#REF!/Summary!AD6*100</f>
        <v>#REF!</v>
      </c>
      <c r="AE6" s="47" t="e">
        <f>#REF!/Summary!AE6*100</f>
        <v>#REF!</v>
      </c>
      <c r="AF6" s="41" t="e">
        <f>#REF!/Summary!AF6*100</f>
        <v>#REF!</v>
      </c>
      <c r="AG6" s="41" t="e">
        <f>#REF!/Summary!AG6*100</f>
        <v>#REF!</v>
      </c>
      <c r="AH6" s="41" t="e">
        <f>#REF!/Summary!AH6*100</f>
        <v>#REF!</v>
      </c>
      <c r="AI6" s="41" t="e">
        <f>#REF!/Summary!AI6*100</f>
        <v>#REF!</v>
      </c>
      <c r="AJ6" s="41" t="e">
        <f>#REF!/Summary!AJ6*100</f>
        <v>#REF!</v>
      </c>
      <c r="AK6" s="41" t="e">
        <f>#REF!/Summary!AK6*100</f>
        <v>#REF!</v>
      </c>
      <c r="AL6" s="41" t="e">
        <f>#REF!/Summary!AL6*100</f>
        <v>#REF!</v>
      </c>
      <c r="AM6" s="41" t="e">
        <f>#REF!/Summary!AM6*100</f>
        <v>#REF!</v>
      </c>
      <c r="AN6" s="41" t="e">
        <f>#REF!/Summary!AN6*100</f>
        <v>#REF!</v>
      </c>
      <c r="AO6" s="41" t="e">
        <f>#REF!/Summary!AO6*100</f>
        <v>#REF!</v>
      </c>
      <c r="AP6" s="41" t="e">
        <f>#REF!/Summary!AP6*100</f>
        <v>#REF!</v>
      </c>
      <c r="AQ6" s="41" t="e">
        <f>#REF!/Summary!AQ6*100</f>
        <v>#REF!</v>
      </c>
    </row>
    <row r="7" spans="1:43" ht="11.1" customHeight="1" x14ac:dyDescent="0.2">
      <c r="A7" s="40" t="s">
        <v>70</v>
      </c>
      <c r="B7" s="47" t="e">
        <f>#REF!/Summary!B7*100</f>
        <v>#REF!</v>
      </c>
      <c r="C7" s="47" t="e">
        <f>#REF!/Summary!C7*100</f>
        <v>#REF!</v>
      </c>
      <c r="D7" s="47" t="e">
        <f>#REF!/Summary!D7*100</f>
        <v>#REF!</v>
      </c>
      <c r="E7" s="47" t="e">
        <f>#REF!/Summary!E7*100</f>
        <v>#REF!</v>
      </c>
      <c r="F7" s="47" t="e">
        <f>#REF!/Summary!F7*100</f>
        <v>#REF!</v>
      </c>
      <c r="G7" s="47" t="e">
        <f>#REF!/Summary!G7*100</f>
        <v>#REF!</v>
      </c>
      <c r="H7" s="47" t="e">
        <f>#REF!/Summary!H7*100</f>
        <v>#REF!</v>
      </c>
      <c r="I7" s="47" t="e">
        <f>#REF!/Summary!I7*100</f>
        <v>#REF!</v>
      </c>
      <c r="J7" s="47" t="e">
        <f>#REF!/Summary!J7*100</f>
        <v>#REF!</v>
      </c>
      <c r="K7" s="47" t="e">
        <f>#REF!/Summary!K7*100</f>
        <v>#REF!</v>
      </c>
      <c r="L7" s="47" t="e">
        <f>#REF!/Summary!L7*100</f>
        <v>#REF!</v>
      </c>
      <c r="M7" s="47" t="e">
        <f>#REF!/Summary!M7*100</f>
        <v>#REF!</v>
      </c>
      <c r="N7" s="47" t="e">
        <f>#REF!/Summary!N7*100</f>
        <v>#REF!</v>
      </c>
      <c r="O7" s="47" t="e">
        <f>#REF!/Summary!O7*100</f>
        <v>#REF!</v>
      </c>
      <c r="P7" s="47" t="e">
        <f>#REF!/Summary!P7*100</f>
        <v>#REF!</v>
      </c>
      <c r="Q7" s="47" t="e">
        <f>#REF!/Summary!Q7*100</f>
        <v>#REF!</v>
      </c>
      <c r="R7" s="47" t="e">
        <f>#REF!/Summary!R7*100</f>
        <v>#REF!</v>
      </c>
      <c r="S7" s="47" t="e">
        <f>#REF!/Summary!S7*100</f>
        <v>#REF!</v>
      </c>
      <c r="T7" s="47" t="e">
        <f>#REF!/Summary!T7*100</f>
        <v>#REF!</v>
      </c>
      <c r="U7" s="47" t="e">
        <f>#REF!/Summary!U7*100</f>
        <v>#REF!</v>
      </c>
      <c r="V7" s="47" t="e">
        <f>#REF!/Summary!V7*100</f>
        <v>#REF!</v>
      </c>
      <c r="W7" s="47" t="e">
        <f>#REF!/Summary!W7*100</f>
        <v>#REF!</v>
      </c>
      <c r="X7" s="47" t="e">
        <f>#REF!/Summary!X7*100</f>
        <v>#REF!</v>
      </c>
      <c r="Y7" s="47" t="e">
        <f>#REF!/Summary!Y7*100</f>
        <v>#REF!</v>
      </c>
      <c r="Z7" s="47" t="e">
        <f>#REF!/Summary!Z7*100</f>
        <v>#REF!</v>
      </c>
      <c r="AA7" s="47" t="e">
        <f>#REF!/Summary!AA7*100</f>
        <v>#REF!</v>
      </c>
      <c r="AB7" s="47" t="e">
        <f>#REF!/Summary!AB7*100</f>
        <v>#REF!</v>
      </c>
      <c r="AC7" s="47" t="e">
        <f>#REF!/Summary!AC7*100</f>
        <v>#REF!</v>
      </c>
      <c r="AD7" s="47" t="e">
        <f>#REF!/Summary!AD7*100</f>
        <v>#REF!</v>
      </c>
      <c r="AE7" s="47" t="e">
        <f>#REF!/Summary!AE7*100</f>
        <v>#REF!</v>
      </c>
      <c r="AF7" s="41" t="e">
        <f>#REF!/Summary!AF7*100</f>
        <v>#REF!</v>
      </c>
      <c r="AG7" s="41" t="e">
        <f>#REF!/Summary!AG7*100</f>
        <v>#REF!</v>
      </c>
      <c r="AH7" s="41" t="e">
        <f>#REF!/Summary!AH7*100</f>
        <v>#REF!</v>
      </c>
      <c r="AI7" s="41" t="e">
        <f>#REF!/Summary!AI7*100</f>
        <v>#REF!</v>
      </c>
      <c r="AJ7" s="41" t="e">
        <f>#REF!/Summary!AJ7*100</f>
        <v>#REF!</v>
      </c>
      <c r="AK7" s="41" t="e">
        <f>#REF!/Summary!AK7*100</f>
        <v>#REF!</v>
      </c>
      <c r="AL7" s="41" t="e">
        <f>#REF!/Summary!AL7*100</f>
        <v>#REF!</v>
      </c>
      <c r="AM7" s="41" t="e">
        <f>#REF!/Summary!AM7*100</f>
        <v>#REF!</v>
      </c>
      <c r="AN7" s="41" t="e">
        <f>#REF!/Summary!AN7*100</f>
        <v>#REF!</v>
      </c>
      <c r="AO7" s="41" t="e">
        <f>#REF!/Summary!AO7*100</f>
        <v>#REF!</v>
      </c>
      <c r="AP7" s="41" t="e">
        <f>#REF!/Summary!AP7*100</f>
        <v>#REF!</v>
      </c>
      <c r="AQ7" s="41" t="e">
        <f>#REF!/Summary!AQ7*100</f>
        <v>#REF!</v>
      </c>
    </row>
    <row r="8" spans="1:43" ht="11.1" customHeight="1" x14ac:dyDescent="0.2">
      <c r="A8" s="40" t="s">
        <v>7</v>
      </c>
      <c r="B8" s="47" t="e">
        <f>#REF!/Summary!B8*100</f>
        <v>#REF!</v>
      </c>
      <c r="C8" s="47" t="e">
        <f>#REF!/Summary!C8*100</f>
        <v>#REF!</v>
      </c>
      <c r="D8" s="47" t="e">
        <f>#REF!/Summary!D8*100</f>
        <v>#REF!</v>
      </c>
      <c r="E8" s="47" t="e">
        <f>#REF!/Summary!E8*100</f>
        <v>#REF!</v>
      </c>
      <c r="F8" s="47" t="e">
        <f>#REF!/Summary!F8*100</f>
        <v>#REF!</v>
      </c>
      <c r="G8" s="47" t="e">
        <f>#REF!/Summary!G8*100</f>
        <v>#REF!</v>
      </c>
      <c r="H8" s="47" t="e">
        <f>#REF!/Summary!H8*100</f>
        <v>#REF!</v>
      </c>
      <c r="I8" s="47" t="e">
        <f>#REF!/Summary!I8*100</f>
        <v>#REF!</v>
      </c>
      <c r="J8" s="47" t="e">
        <f>#REF!/Summary!J8*100</f>
        <v>#REF!</v>
      </c>
      <c r="K8" s="47" t="e">
        <f>#REF!/Summary!K8*100</f>
        <v>#REF!</v>
      </c>
      <c r="L8" s="47" t="e">
        <f>#REF!/Summary!L8*100</f>
        <v>#REF!</v>
      </c>
      <c r="M8" s="47" t="e">
        <f>#REF!/Summary!M8*100</f>
        <v>#REF!</v>
      </c>
      <c r="N8" s="47" t="e">
        <f>#REF!/Summary!N8*100</f>
        <v>#REF!</v>
      </c>
      <c r="O8" s="47" t="e">
        <f>#REF!/Summary!O8*100</f>
        <v>#REF!</v>
      </c>
      <c r="P8" s="47" t="e">
        <f>#REF!/Summary!P8*100</f>
        <v>#REF!</v>
      </c>
      <c r="Q8" s="47" t="e">
        <f>#REF!/Summary!Q8*100</f>
        <v>#REF!</v>
      </c>
      <c r="R8" s="47" t="e">
        <f>#REF!/Summary!R8*100</f>
        <v>#REF!</v>
      </c>
      <c r="S8" s="47" t="e">
        <f>#REF!/Summary!S8*100</f>
        <v>#REF!</v>
      </c>
      <c r="T8" s="47" t="e">
        <f>#REF!/Summary!T8*100</f>
        <v>#REF!</v>
      </c>
      <c r="U8" s="47" t="e">
        <f>#REF!/Summary!U8*100</f>
        <v>#REF!</v>
      </c>
      <c r="V8" s="47" t="e">
        <f>#REF!/Summary!V8*100</f>
        <v>#REF!</v>
      </c>
      <c r="W8" s="47" t="e">
        <f>#REF!/Summary!W8*100</f>
        <v>#REF!</v>
      </c>
      <c r="X8" s="47" t="e">
        <f>#REF!/Summary!X8*100</f>
        <v>#REF!</v>
      </c>
      <c r="Y8" s="47" t="e">
        <f>#REF!/Summary!Y8*100</f>
        <v>#REF!</v>
      </c>
      <c r="Z8" s="47" t="e">
        <f>#REF!/Summary!Z8*100</f>
        <v>#REF!</v>
      </c>
      <c r="AA8" s="47" t="e">
        <f>#REF!/Summary!AA8*100</f>
        <v>#REF!</v>
      </c>
      <c r="AB8" s="47" t="e">
        <f>#REF!/Summary!AB8*100</f>
        <v>#REF!</v>
      </c>
      <c r="AC8" s="47" t="e">
        <f>#REF!/Summary!AC8*100</f>
        <v>#REF!</v>
      </c>
      <c r="AD8" s="47" t="e">
        <f>#REF!/Summary!AD8*100</f>
        <v>#REF!</v>
      </c>
      <c r="AE8" s="47" t="e">
        <f>#REF!/Summary!AE8*100</f>
        <v>#REF!</v>
      </c>
      <c r="AF8" s="41" t="e">
        <f>#REF!/Summary!AF8*100</f>
        <v>#REF!</v>
      </c>
      <c r="AG8" s="41" t="e">
        <f>#REF!/Summary!AG8*100</f>
        <v>#REF!</v>
      </c>
      <c r="AH8" s="41" t="e">
        <f>#REF!/Summary!AH8*100</f>
        <v>#REF!</v>
      </c>
      <c r="AI8" s="41" t="e">
        <f>#REF!/Summary!AI8*100</f>
        <v>#REF!</v>
      </c>
      <c r="AJ8" s="41" t="e">
        <f>#REF!/Summary!AJ8*100</f>
        <v>#REF!</v>
      </c>
      <c r="AK8" s="41" t="e">
        <f>#REF!/Summary!AK8*100</f>
        <v>#REF!</v>
      </c>
      <c r="AL8" s="41" t="e">
        <f>#REF!/Summary!AL8*100</f>
        <v>#REF!</v>
      </c>
      <c r="AM8" s="41" t="e">
        <f>#REF!/Summary!AM8*100</f>
        <v>#REF!</v>
      </c>
      <c r="AN8" s="41" t="e">
        <f>#REF!/Summary!AN8*100</f>
        <v>#REF!</v>
      </c>
      <c r="AO8" s="41" t="e">
        <f>#REF!/Summary!AO8*100</f>
        <v>#REF!</v>
      </c>
      <c r="AP8" s="41" t="e">
        <f>#REF!/Summary!AP8*100</f>
        <v>#REF!</v>
      </c>
      <c r="AQ8" s="41" t="e">
        <f>#REF!/Summary!AQ8*100</f>
        <v>#REF!</v>
      </c>
    </row>
    <row r="9" spans="1:43" ht="11.1" customHeight="1" x14ac:dyDescent="0.2">
      <c r="A9" s="40" t="s">
        <v>13</v>
      </c>
      <c r="B9" s="47" t="e">
        <f>#REF!/Summary!B9*100</f>
        <v>#REF!</v>
      </c>
      <c r="C9" s="47" t="e">
        <f>#REF!/Summary!C9*100</f>
        <v>#REF!</v>
      </c>
      <c r="D9" s="47" t="e">
        <f>#REF!/Summary!D9*100</f>
        <v>#REF!</v>
      </c>
      <c r="E9" s="47" t="e">
        <f>#REF!/Summary!E9*100</f>
        <v>#REF!</v>
      </c>
      <c r="F9" s="47" t="e">
        <f>#REF!/Summary!F9*100</f>
        <v>#REF!</v>
      </c>
      <c r="G9" s="47" t="e">
        <f>#REF!/Summary!G9*100</f>
        <v>#REF!</v>
      </c>
      <c r="H9" s="47" t="e">
        <f>#REF!/Summary!H9*100</f>
        <v>#REF!</v>
      </c>
      <c r="I9" s="47" t="e">
        <f>#REF!/Summary!I9*100</f>
        <v>#REF!</v>
      </c>
      <c r="J9" s="47" t="e">
        <f>#REF!/Summary!J9*100</f>
        <v>#REF!</v>
      </c>
      <c r="K9" s="47" t="e">
        <f>#REF!/Summary!K9*100</f>
        <v>#REF!</v>
      </c>
      <c r="L9" s="47" t="e">
        <f>#REF!/Summary!L9*100</f>
        <v>#REF!</v>
      </c>
      <c r="M9" s="47" t="e">
        <f>#REF!/Summary!M9*100</f>
        <v>#REF!</v>
      </c>
      <c r="N9" s="47" t="e">
        <f>#REF!/Summary!N9*100</f>
        <v>#REF!</v>
      </c>
      <c r="O9" s="47" t="e">
        <f>#REF!/Summary!O9*100</f>
        <v>#REF!</v>
      </c>
      <c r="P9" s="47" t="e">
        <f>#REF!/Summary!P9*100</f>
        <v>#REF!</v>
      </c>
      <c r="Q9" s="47" t="e">
        <f>#REF!/Summary!Q9*100</f>
        <v>#REF!</v>
      </c>
      <c r="R9" s="47" t="e">
        <f>#REF!/Summary!R9*100</f>
        <v>#REF!</v>
      </c>
      <c r="S9" s="47" t="e">
        <f>#REF!/Summary!S9*100</f>
        <v>#REF!</v>
      </c>
      <c r="T9" s="47" t="e">
        <f>#REF!/Summary!T9*100</f>
        <v>#REF!</v>
      </c>
      <c r="U9" s="47" t="e">
        <f>#REF!/Summary!U9*100</f>
        <v>#REF!</v>
      </c>
      <c r="V9" s="47" t="e">
        <f>#REF!/Summary!V9*100</f>
        <v>#REF!</v>
      </c>
      <c r="W9" s="47" t="e">
        <f>#REF!/Summary!W9*100</f>
        <v>#REF!</v>
      </c>
      <c r="X9" s="47" t="e">
        <f>#REF!/Summary!X9*100</f>
        <v>#REF!</v>
      </c>
      <c r="Y9" s="47" t="e">
        <f>#REF!/Summary!Y9*100</f>
        <v>#REF!</v>
      </c>
      <c r="Z9" s="47" t="e">
        <f>#REF!/Summary!Z9*100</f>
        <v>#REF!</v>
      </c>
      <c r="AA9" s="47" t="e">
        <f>#REF!/Summary!AA9*100</f>
        <v>#REF!</v>
      </c>
      <c r="AB9" s="47" t="e">
        <f>#REF!/Summary!AB9*100</f>
        <v>#REF!</v>
      </c>
      <c r="AC9" s="47" t="e">
        <f>#REF!/Summary!AC9*100</f>
        <v>#REF!</v>
      </c>
      <c r="AD9" s="47" t="e">
        <f>#REF!/Summary!AD9*100</f>
        <v>#REF!</v>
      </c>
      <c r="AE9" s="47" t="e">
        <f>#REF!/Summary!AE9*100</f>
        <v>#REF!</v>
      </c>
      <c r="AF9" s="41" t="e">
        <f>#REF!/Summary!AF9*100</f>
        <v>#REF!</v>
      </c>
      <c r="AG9" s="41" t="e">
        <f>#REF!/Summary!AG9*100</f>
        <v>#REF!</v>
      </c>
      <c r="AH9" s="41" t="e">
        <f>#REF!/Summary!AH9*100</f>
        <v>#REF!</v>
      </c>
      <c r="AI9" s="41" t="e">
        <f>#REF!/Summary!AI9*100</f>
        <v>#REF!</v>
      </c>
      <c r="AJ9" s="41" t="e">
        <f>#REF!/Summary!AJ9*100</f>
        <v>#REF!</v>
      </c>
      <c r="AK9" s="41" t="e">
        <f>#REF!/Summary!AK9*100</f>
        <v>#REF!</v>
      </c>
      <c r="AL9" s="41" t="e">
        <f>#REF!/Summary!AL9*100</f>
        <v>#REF!</v>
      </c>
      <c r="AM9" s="41" t="e">
        <f>#REF!/Summary!AM9*100</f>
        <v>#REF!</v>
      </c>
      <c r="AN9" s="41" t="e">
        <f>#REF!/Summary!AN9*100</f>
        <v>#REF!</v>
      </c>
      <c r="AO9" s="41" t="e">
        <f>#REF!/Summary!AO9*100</f>
        <v>#REF!</v>
      </c>
      <c r="AP9" s="41" t="e">
        <f>#REF!/Summary!AP9*100</f>
        <v>#REF!</v>
      </c>
      <c r="AQ9" s="41" t="e">
        <f>#REF!/Summary!AQ9*100</f>
        <v>#REF!</v>
      </c>
    </row>
    <row r="10" spans="1:43" ht="11.1" customHeight="1" x14ac:dyDescent="0.2">
      <c r="A10" s="39" t="s">
        <v>18</v>
      </c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</row>
    <row r="11" spans="1:43" ht="11.1" customHeight="1" x14ac:dyDescent="0.2">
      <c r="A11" s="42" t="s">
        <v>19</v>
      </c>
      <c r="B11" s="47" t="e">
        <f>#REF!/Summary!B11*100</f>
        <v>#REF!</v>
      </c>
      <c r="C11" s="47" t="e">
        <f>#REF!/Summary!C11*100</f>
        <v>#REF!</v>
      </c>
      <c r="D11" s="47" t="e">
        <f>#REF!/Summary!D11*100</f>
        <v>#REF!</v>
      </c>
      <c r="E11" s="47" t="e">
        <f>#REF!/Summary!E11*100</f>
        <v>#REF!</v>
      </c>
      <c r="F11" s="47" t="e">
        <f>#REF!/Summary!F11*100</f>
        <v>#REF!</v>
      </c>
      <c r="G11" s="47" t="e">
        <f>#REF!/Summary!G11*100</f>
        <v>#REF!</v>
      </c>
      <c r="H11" s="47" t="e">
        <f>#REF!/Summary!H11*100</f>
        <v>#REF!</v>
      </c>
      <c r="I11" s="47" t="e">
        <f>#REF!/Summary!I11*100</f>
        <v>#REF!</v>
      </c>
      <c r="J11" s="47" t="e">
        <f>#REF!/Summary!J11*100</f>
        <v>#REF!</v>
      </c>
      <c r="K11" s="47" t="e">
        <f>#REF!/Summary!K11*100</f>
        <v>#REF!</v>
      </c>
      <c r="L11" s="47" t="e">
        <f>#REF!/Summary!L11*100</f>
        <v>#REF!</v>
      </c>
      <c r="M11" s="47" t="e">
        <f>#REF!/Summary!M11*100</f>
        <v>#REF!</v>
      </c>
      <c r="N11" s="47" t="e">
        <f>#REF!/Summary!N11*100</f>
        <v>#REF!</v>
      </c>
      <c r="O11" s="47" t="e">
        <f>#REF!/Summary!O11*100</f>
        <v>#REF!</v>
      </c>
      <c r="P11" s="47" t="e">
        <f>#REF!/Summary!P11*100</f>
        <v>#REF!</v>
      </c>
      <c r="Q11" s="47" t="e">
        <f>#REF!/Summary!Q11*100</f>
        <v>#REF!</v>
      </c>
      <c r="R11" s="47" t="e">
        <f>#REF!/Summary!R11*100</f>
        <v>#REF!</v>
      </c>
      <c r="S11" s="47" t="e">
        <f>#REF!/Summary!S11*100</f>
        <v>#REF!</v>
      </c>
      <c r="T11" s="47" t="e">
        <f>#REF!/Summary!T11*100</f>
        <v>#REF!</v>
      </c>
      <c r="U11" s="47" t="e">
        <f>#REF!/Summary!U11*100</f>
        <v>#REF!</v>
      </c>
      <c r="V11" s="47" t="e">
        <f>#REF!/Summary!V11*100</f>
        <v>#REF!</v>
      </c>
      <c r="W11" s="47" t="e">
        <f>#REF!/Summary!W11*100</f>
        <v>#REF!</v>
      </c>
      <c r="X11" s="47" t="e">
        <f>#REF!/Summary!X11*100</f>
        <v>#REF!</v>
      </c>
      <c r="Y11" s="47" t="e">
        <f>#REF!/Summary!Y11*100</f>
        <v>#REF!</v>
      </c>
      <c r="Z11" s="47" t="e">
        <f>#REF!/Summary!Z11*100</f>
        <v>#REF!</v>
      </c>
      <c r="AA11" s="47" t="e">
        <f>#REF!/Summary!AA11*100</f>
        <v>#REF!</v>
      </c>
      <c r="AB11" s="47" t="e">
        <f>#REF!/Summary!AB11*100</f>
        <v>#REF!</v>
      </c>
      <c r="AC11" s="47" t="e">
        <f>#REF!/Summary!AC11*100</f>
        <v>#REF!</v>
      </c>
      <c r="AD11" s="47" t="e">
        <f>#REF!/Summary!AD11*100</f>
        <v>#REF!</v>
      </c>
      <c r="AE11" s="47" t="e">
        <f>#REF!/Summary!AE11*100</f>
        <v>#REF!</v>
      </c>
      <c r="AF11" s="41" t="e">
        <f>#REF!/Summary!AF11*100</f>
        <v>#REF!</v>
      </c>
      <c r="AG11" s="41" t="e">
        <f>#REF!/Summary!AG11*100</f>
        <v>#REF!</v>
      </c>
      <c r="AH11" s="41" t="e">
        <f>#REF!/Summary!AH11*100</f>
        <v>#REF!</v>
      </c>
      <c r="AI11" s="41" t="e">
        <f>#REF!/Summary!AI11*100</f>
        <v>#REF!</v>
      </c>
      <c r="AJ11" s="41" t="e">
        <f>#REF!/Summary!AJ11*100</f>
        <v>#REF!</v>
      </c>
      <c r="AK11" s="41" t="e">
        <f>#REF!/Summary!AK11*100</f>
        <v>#REF!</v>
      </c>
      <c r="AL11" s="41" t="e">
        <f>#REF!/Summary!AL11*100</f>
        <v>#REF!</v>
      </c>
      <c r="AM11" s="41" t="e">
        <f>#REF!/Summary!AM11*100</f>
        <v>#REF!</v>
      </c>
      <c r="AN11" s="41" t="e">
        <f>#REF!/Summary!AN11*100</f>
        <v>#REF!</v>
      </c>
      <c r="AO11" s="41" t="e">
        <f>#REF!/Summary!AO11*100</f>
        <v>#REF!</v>
      </c>
      <c r="AP11" s="41" t="e">
        <f>#REF!/Summary!AP11*100</f>
        <v>#REF!</v>
      </c>
      <c r="AQ11" s="41" t="e">
        <f>#REF!/Summary!AQ11*100</f>
        <v>#REF!</v>
      </c>
    </row>
    <row r="12" spans="1:43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9"/>
      <c r="AO12" s="59"/>
      <c r="AP12" s="59"/>
      <c r="AQ12" s="59"/>
    </row>
    <row r="13" spans="1:43" ht="11.1" customHeight="1" x14ac:dyDescent="0.2">
      <c r="A13" s="37" t="s">
        <v>102</v>
      </c>
    </row>
    <row r="14" spans="1:43" ht="11.1" customHeight="1" x14ac:dyDescent="0.2">
      <c r="A14" s="39" t="s">
        <v>0</v>
      </c>
      <c r="B14" s="47" t="e">
        <f>#REF!/Summary!B14*100</f>
        <v>#REF!</v>
      </c>
      <c r="C14" s="47" t="e">
        <f>#REF!/Summary!C14*100</f>
        <v>#REF!</v>
      </c>
      <c r="D14" s="47" t="e">
        <f>#REF!/Summary!D14*100</f>
        <v>#REF!</v>
      </c>
      <c r="E14" s="47" t="e">
        <f>#REF!/Summary!E14*100</f>
        <v>#REF!</v>
      </c>
      <c r="F14" s="47" t="e">
        <f>#REF!/Summary!F14*100</f>
        <v>#REF!</v>
      </c>
      <c r="G14" s="47" t="e">
        <f>#REF!/Summary!G14*100</f>
        <v>#REF!</v>
      </c>
      <c r="H14" s="47" t="e">
        <f>#REF!/Summary!H14*100</f>
        <v>#REF!</v>
      </c>
      <c r="I14" s="47" t="e">
        <f>#REF!/Summary!I14*100</f>
        <v>#REF!</v>
      </c>
      <c r="J14" s="47" t="e">
        <f>#REF!/Summary!J14*100</f>
        <v>#REF!</v>
      </c>
      <c r="K14" s="47" t="e">
        <f>#REF!/Summary!K14*100</f>
        <v>#REF!</v>
      </c>
      <c r="L14" s="47" t="e">
        <f>#REF!/Summary!L14*100</f>
        <v>#REF!</v>
      </c>
      <c r="M14" s="47" t="e">
        <f>#REF!/Summary!M14*100</f>
        <v>#REF!</v>
      </c>
      <c r="N14" s="47" t="e">
        <f>#REF!/Summary!N14*100</f>
        <v>#REF!</v>
      </c>
      <c r="O14" s="47" t="e">
        <f>#REF!/Summary!O14*100</f>
        <v>#REF!</v>
      </c>
      <c r="P14" s="47" t="e">
        <f>#REF!/Summary!P14*100</f>
        <v>#REF!</v>
      </c>
      <c r="Q14" s="47" t="e">
        <f>#REF!/Summary!Q14*100</f>
        <v>#REF!</v>
      </c>
      <c r="R14" s="47" t="e">
        <f>#REF!/Summary!R14*100</f>
        <v>#REF!</v>
      </c>
      <c r="S14" s="47" t="e">
        <f>#REF!/Summary!S14*100</f>
        <v>#REF!</v>
      </c>
      <c r="T14" s="47" t="e">
        <f>#REF!/Summary!T14*100</f>
        <v>#REF!</v>
      </c>
      <c r="U14" s="47" t="e">
        <f>#REF!/Summary!U14*100</f>
        <v>#REF!</v>
      </c>
      <c r="V14" s="47" t="e">
        <f>#REF!/Summary!V14*100</f>
        <v>#REF!</v>
      </c>
      <c r="W14" s="47" t="e">
        <f>#REF!/Summary!W14*100</f>
        <v>#REF!</v>
      </c>
      <c r="X14" s="47" t="e">
        <f>#REF!/Summary!X14*100</f>
        <v>#REF!</v>
      </c>
      <c r="Y14" s="47" t="e">
        <f>#REF!/Summary!Y14*100</f>
        <v>#REF!</v>
      </c>
      <c r="Z14" s="47" t="e">
        <f>#REF!/Summary!Z14*100</f>
        <v>#REF!</v>
      </c>
      <c r="AA14" s="47" t="e">
        <f>#REF!/Summary!AA14*100</f>
        <v>#REF!</v>
      </c>
      <c r="AB14" s="47" t="e">
        <f>#REF!/Summary!AB14*100</f>
        <v>#REF!</v>
      </c>
      <c r="AC14" s="47" t="e">
        <f>#REF!/Summary!AC14*100</f>
        <v>#REF!</v>
      </c>
      <c r="AD14" s="47" t="e">
        <f>#REF!/Summary!AD14*100</f>
        <v>#REF!</v>
      </c>
      <c r="AE14" s="47" t="e">
        <f>#REF!/Summary!AE14*100</f>
        <v>#REF!</v>
      </c>
      <c r="AF14" s="41" t="e">
        <f>#REF!/Summary!AF14*100</f>
        <v>#REF!</v>
      </c>
      <c r="AG14" s="41" t="e">
        <f>#REF!/Summary!AG14*100</f>
        <v>#REF!</v>
      </c>
      <c r="AH14" s="41" t="e">
        <f>#REF!/Summary!AH14*100</f>
        <v>#REF!</v>
      </c>
      <c r="AI14" s="41" t="e">
        <f>#REF!/Summary!AI14*100</f>
        <v>#REF!</v>
      </c>
      <c r="AJ14" s="41" t="e">
        <f>#REF!/Summary!AJ14*100</f>
        <v>#REF!</v>
      </c>
      <c r="AK14" s="41" t="e">
        <f>#REF!/Summary!AK14*100</f>
        <v>#REF!</v>
      </c>
      <c r="AL14" s="41" t="e">
        <f>#REF!/Summary!AL14*100</f>
        <v>#REF!</v>
      </c>
      <c r="AM14" s="41" t="e">
        <f>#REF!/Summary!AM14*100</f>
        <v>#REF!</v>
      </c>
      <c r="AN14" s="41" t="e">
        <f>#REF!/Summary!AN14*100</f>
        <v>#REF!</v>
      </c>
      <c r="AO14" s="41" t="e">
        <f>#REF!/Summary!AO14*100</f>
        <v>#REF!</v>
      </c>
      <c r="AP14" s="41" t="e">
        <f>#REF!/Summary!AP14*100</f>
        <v>#REF!</v>
      </c>
      <c r="AQ14" s="41" t="e">
        <f>#REF!/Summary!AQ14*100</f>
        <v>#REF!</v>
      </c>
    </row>
    <row r="15" spans="1:43" ht="11.1" customHeight="1" x14ac:dyDescent="0.2">
      <c r="A15" s="40" t="s">
        <v>70</v>
      </c>
      <c r="B15" s="47" t="e">
        <f>#REF!/Summary!B15*100</f>
        <v>#REF!</v>
      </c>
      <c r="C15" s="47" t="e">
        <f>#REF!/Summary!C15*100</f>
        <v>#REF!</v>
      </c>
      <c r="D15" s="47" t="e">
        <f>#REF!/Summary!D15*100</f>
        <v>#REF!</v>
      </c>
      <c r="E15" s="47" t="e">
        <f>#REF!/Summary!E15*100</f>
        <v>#REF!</v>
      </c>
      <c r="F15" s="47" t="e">
        <f>#REF!/Summary!F15*100</f>
        <v>#REF!</v>
      </c>
      <c r="G15" s="47" t="e">
        <f>#REF!/Summary!G15*100</f>
        <v>#REF!</v>
      </c>
      <c r="H15" s="47" t="e">
        <f>#REF!/Summary!H15*100</f>
        <v>#REF!</v>
      </c>
      <c r="I15" s="47" t="e">
        <f>#REF!/Summary!I15*100</f>
        <v>#REF!</v>
      </c>
      <c r="J15" s="47" t="e">
        <f>#REF!/Summary!J15*100</f>
        <v>#REF!</v>
      </c>
      <c r="K15" s="47" t="e">
        <f>#REF!/Summary!K15*100</f>
        <v>#REF!</v>
      </c>
      <c r="L15" s="47" t="e">
        <f>#REF!/Summary!L15*100</f>
        <v>#REF!</v>
      </c>
      <c r="M15" s="47" t="e">
        <f>#REF!/Summary!M15*100</f>
        <v>#REF!</v>
      </c>
      <c r="N15" s="47" t="e">
        <f>#REF!/Summary!N15*100</f>
        <v>#REF!</v>
      </c>
      <c r="O15" s="47" t="e">
        <f>#REF!/Summary!O15*100</f>
        <v>#REF!</v>
      </c>
      <c r="P15" s="47" t="e">
        <f>#REF!/Summary!P15*100</f>
        <v>#REF!</v>
      </c>
      <c r="Q15" s="47" t="e">
        <f>#REF!/Summary!Q15*100</f>
        <v>#REF!</v>
      </c>
      <c r="R15" s="47" t="e">
        <f>#REF!/Summary!R15*100</f>
        <v>#REF!</v>
      </c>
      <c r="S15" s="47" t="e">
        <f>#REF!/Summary!S15*100</f>
        <v>#REF!</v>
      </c>
      <c r="T15" s="47" t="e">
        <f>#REF!/Summary!T15*100</f>
        <v>#REF!</v>
      </c>
      <c r="U15" s="47" t="e">
        <f>#REF!/Summary!U15*100</f>
        <v>#REF!</v>
      </c>
      <c r="V15" s="47" t="e">
        <f>#REF!/Summary!V15*100</f>
        <v>#REF!</v>
      </c>
      <c r="W15" s="47" t="e">
        <f>#REF!/Summary!W15*100</f>
        <v>#REF!</v>
      </c>
      <c r="X15" s="47" t="e">
        <f>#REF!/Summary!X15*100</f>
        <v>#REF!</v>
      </c>
      <c r="Y15" s="47" t="e">
        <f>#REF!/Summary!Y15*100</f>
        <v>#REF!</v>
      </c>
      <c r="Z15" s="47" t="e">
        <f>#REF!/Summary!Z15*100</f>
        <v>#REF!</v>
      </c>
      <c r="AA15" s="47" t="e">
        <f>#REF!/Summary!AA15*100</f>
        <v>#REF!</v>
      </c>
      <c r="AB15" s="47" t="e">
        <f>#REF!/Summary!AB15*100</f>
        <v>#REF!</v>
      </c>
      <c r="AC15" s="47" t="e">
        <f>#REF!/Summary!AC15*100</f>
        <v>#REF!</v>
      </c>
      <c r="AD15" s="47" t="e">
        <f>#REF!/Summary!AD15*100</f>
        <v>#REF!</v>
      </c>
      <c r="AE15" s="47" t="e">
        <f>#REF!/Summary!AE15*100</f>
        <v>#REF!</v>
      </c>
      <c r="AF15" s="41" t="e">
        <f>#REF!/Summary!AF15*100</f>
        <v>#REF!</v>
      </c>
      <c r="AG15" s="41" t="e">
        <f>#REF!/Summary!AG15*100</f>
        <v>#REF!</v>
      </c>
      <c r="AH15" s="41" t="e">
        <f>#REF!/Summary!AH15*100</f>
        <v>#REF!</v>
      </c>
      <c r="AI15" s="41" t="e">
        <f>#REF!/Summary!AI15*100</f>
        <v>#REF!</v>
      </c>
      <c r="AJ15" s="41" t="e">
        <f>#REF!/Summary!AJ15*100</f>
        <v>#REF!</v>
      </c>
      <c r="AK15" s="41" t="e">
        <f>#REF!/Summary!AK15*100</f>
        <v>#REF!</v>
      </c>
      <c r="AL15" s="41" t="e">
        <f>#REF!/Summary!AL15*100</f>
        <v>#REF!</v>
      </c>
      <c r="AM15" s="41" t="e">
        <f>#REF!/Summary!AM15*100</f>
        <v>#REF!</v>
      </c>
      <c r="AN15" s="41" t="e">
        <f>#REF!/Summary!AN15*100</f>
        <v>#REF!</v>
      </c>
      <c r="AO15" s="41" t="e">
        <f>#REF!/Summary!AO15*100</f>
        <v>#REF!</v>
      </c>
      <c r="AP15" s="41" t="e">
        <f>#REF!/Summary!AP15*100</f>
        <v>#REF!</v>
      </c>
      <c r="AQ15" s="41" t="e">
        <f>#REF!/Summary!AQ15*100</f>
        <v>#REF!</v>
      </c>
    </row>
    <row r="16" spans="1:43" ht="11.1" customHeight="1" x14ac:dyDescent="0.2">
      <c r="A16" s="40" t="s">
        <v>7</v>
      </c>
      <c r="B16" s="47" t="e">
        <f>#REF!/Summary!B16*100</f>
        <v>#REF!</v>
      </c>
      <c r="C16" s="47" t="e">
        <f>#REF!/Summary!C16*100</f>
        <v>#REF!</v>
      </c>
      <c r="D16" s="47" t="e">
        <f>#REF!/Summary!D16*100</f>
        <v>#REF!</v>
      </c>
      <c r="E16" s="47" t="e">
        <f>#REF!/Summary!E16*100</f>
        <v>#REF!</v>
      </c>
      <c r="F16" s="47" t="e">
        <f>#REF!/Summary!F16*100</f>
        <v>#REF!</v>
      </c>
      <c r="G16" s="47" t="e">
        <f>#REF!/Summary!G16*100</f>
        <v>#REF!</v>
      </c>
      <c r="H16" s="47" t="e">
        <f>#REF!/Summary!H16*100</f>
        <v>#REF!</v>
      </c>
      <c r="I16" s="47" t="e">
        <f>#REF!/Summary!I16*100</f>
        <v>#REF!</v>
      </c>
      <c r="J16" s="47" t="e">
        <f>#REF!/Summary!J16*100</f>
        <v>#REF!</v>
      </c>
      <c r="K16" s="47" t="e">
        <f>#REF!/Summary!K16*100</f>
        <v>#REF!</v>
      </c>
      <c r="L16" s="47" t="e">
        <f>#REF!/Summary!L16*100</f>
        <v>#REF!</v>
      </c>
      <c r="M16" s="47" t="e">
        <f>#REF!/Summary!M16*100</f>
        <v>#REF!</v>
      </c>
      <c r="N16" s="47" t="e">
        <f>#REF!/Summary!N16*100</f>
        <v>#REF!</v>
      </c>
      <c r="O16" s="47" t="e">
        <f>#REF!/Summary!O16*100</f>
        <v>#REF!</v>
      </c>
      <c r="P16" s="47" t="e">
        <f>#REF!/Summary!P16*100</f>
        <v>#REF!</v>
      </c>
      <c r="Q16" s="47" t="e">
        <f>#REF!/Summary!Q16*100</f>
        <v>#REF!</v>
      </c>
      <c r="R16" s="47" t="e">
        <f>#REF!/Summary!R16*100</f>
        <v>#REF!</v>
      </c>
      <c r="S16" s="47" t="e">
        <f>#REF!/Summary!S16*100</f>
        <v>#REF!</v>
      </c>
      <c r="T16" s="47" t="e">
        <f>#REF!/Summary!T16*100</f>
        <v>#REF!</v>
      </c>
      <c r="U16" s="47" t="e">
        <f>#REF!/Summary!U16*100</f>
        <v>#REF!</v>
      </c>
      <c r="V16" s="47" t="e">
        <f>#REF!/Summary!V16*100</f>
        <v>#REF!</v>
      </c>
      <c r="W16" s="47" t="e">
        <f>#REF!/Summary!W16*100</f>
        <v>#REF!</v>
      </c>
      <c r="X16" s="47" t="e">
        <f>#REF!/Summary!X16*100</f>
        <v>#REF!</v>
      </c>
      <c r="Y16" s="47" t="e">
        <f>#REF!/Summary!Y16*100</f>
        <v>#REF!</v>
      </c>
      <c r="Z16" s="47" t="e">
        <f>#REF!/Summary!Z16*100</f>
        <v>#REF!</v>
      </c>
      <c r="AA16" s="47" t="e">
        <f>#REF!/Summary!AA16*100</f>
        <v>#REF!</v>
      </c>
      <c r="AB16" s="47" t="e">
        <f>#REF!/Summary!AB16*100</f>
        <v>#REF!</v>
      </c>
      <c r="AC16" s="47" t="e">
        <f>#REF!/Summary!AC16*100</f>
        <v>#REF!</v>
      </c>
      <c r="AD16" s="47" t="e">
        <f>#REF!/Summary!AD16*100</f>
        <v>#REF!</v>
      </c>
      <c r="AE16" s="47" t="e">
        <f>#REF!/Summary!AE16*100</f>
        <v>#REF!</v>
      </c>
      <c r="AF16" s="41" t="e">
        <f>#REF!/Summary!AF16*100</f>
        <v>#REF!</v>
      </c>
      <c r="AG16" s="41" t="e">
        <f>#REF!/Summary!AG16*100</f>
        <v>#REF!</v>
      </c>
      <c r="AH16" s="41" t="e">
        <f>#REF!/Summary!AH16*100</f>
        <v>#REF!</v>
      </c>
      <c r="AI16" s="41" t="e">
        <f>#REF!/Summary!AI16*100</f>
        <v>#REF!</v>
      </c>
      <c r="AJ16" s="41" t="e">
        <f>#REF!/Summary!AJ16*100</f>
        <v>#REF!</v>
      </c>
      <c r="AK16" s="41" t="e">
        <f>#REF!/Summary!AK16*100</f>
        <v>#REF!</v>
      </c>
      <c r="AL16" s="41" t="e">
        <f>#REF!/Summary!AL16*100</f>
        <v>#REF!</v>
      </c>
      <c r="AM16" s="41" t="e">
        <f>#REF!/Summary!AM16*100</f>
        <v>#REF!</v>
      </c>
      <c r="AN16" s="41" t="e">
        <f>#REF!/Summary!AN16*100</f>
        <v>#REF!</v>
      </c>
      <c r="AO16" s="41" t="e">
        <f>#REF!/Summary!AO16*100</f>
        <v>#REF!</v>
      </c>
      <c r="AP16" s="41" t="e">
        <f>#REF!/Summary!AP16*100</f>
        <v>#REF!</v>
      </c>
      <c r="AQ16" s="41" t="e">
        <f>#REF!/Summary!AQ16*100</f>
        <v>#REF!</v>
      </c>
    </row>
    <row r="17" spans="1:43" ht="11.1" customHeight="1" x14ac:dyDescent="0.2">
      <c r="A17" s="40" t="s">
        <v>13</v>
      </c>
      <c r="B17" s="47" t="e">
        <f>#REF!/Summary!B17*100</f>
        <v>#REF!</v>
      </c>
      <c r="C17" s="47" t="e">
        <f>#REF!/Summary!C17*100</f>
        <v>#REF!</v>
      </c>
      <c r="D17" s="47" t="e">
        <f>#REF!/Summary!D17*100</f>
        <v>#REF!</v>
      </c>
      <c r="E17" s="47" t="e">
        <f>#REF!/Summary!E17*100</f>
        <v>#REF!</v>
      </c>
      <c r="F17" s="47" t="e">
        <f>#REF!/Summary!F17*100</f>
        <v>#REF!</v>
      </c>
      <c r="G17" s="47" t="e">
        <f>#REF!/Summary!G17*100</f>
        <v>#REF!</v>
      </c>
      <c r="H17" s="47" t="e">
        <f>#REF!/Summary!H17*100</f>
        <v>#REF!</v>
      </c>
      <c r="I17" s="47" t="e">
        <f>#REF!/Summary!I17*100</f>
        <v>#REF!</v>
      </c>
      <c r="J17" s="47" t="e">
        <f>#REF!/Summary!J17*100</f>
        <v>#REF!</v>
      </c>
      <c r="K17" s="47" t="e">
        <f>#REF!/Summary!K17*100</f>
        <v>#REF!</v>
      </c>
      <c r="L17" s="47" t="e">
        <f>#REF!/Summary!L17*100</f>
        <v>#REF!</v>
      </c>
      <c r="M17" s="47" t="e">
        <f>#REF!/Summary!M17*100</f>
        <v>#REF!</v>
      </c>
      <c r="N17" s="47" t="e">
        <f>#REF!/Summary!N17*100</f>
        <v>#REF!</v>
      </c>
      <c r="O17" s="47" t="e">
        <f>#REF!/Summary!O17*100</f>
        <v>#REF!</v>
      </c>
      <c r="P17" s="47" t="e">
        <f>#REF!/Summary!P17*100</f>
        <v>#REF!</v>
      </c>
      <c r="Q17" s="47" t="e">
        <f>#REF!/Summary!Q17*100</f>
        <v>#REF!</v>
      </c>
      <c r="R17" s="47" t="e">
        <f>#REF!/Summary!R17*100</f>
        <v>#REF!</v>
      </c>
      <c r="S17" s="47" t="e">
        <f>#REF!/Summary!S17*100</f>
        <v>#REF!</v>
      </c>
      <c r="T17" s="47" t="e">
        <f>#REF!/Summary!T17*100</f>
        <v>#REF!</v>
      </c>
      <c r="U17" s="47" t="e">
        <f>#REF!/Summary!U17*100</f>
        <v>#REF!</v>
      </c>
      <c r="V17" s="47" t="e">
        <f>#REF!/Summary!V17*100</f>
        <v>#REF!</v>
      </c>
      <c r="W17" s="47" t="e">
        <f>#REF!/Summary!W17*100</f>
        <v>#REF!</v>
      </c>
      <c r="X17" s="47" t="e">
        <f>#REF!/Summary!X17*100</f>
        <v>#REF!</v>
      </c>
      <c r="Y17" s="47" t="e">
        <f>#REF!/Summary!Y17*100</f>
        <v>#REF!</v>
      </c>
      <c r="Z17" s="47" t="e">
        <f>#REF!/Summary!Z17*100</f>
        <v>#REF!</v>
      </c>
      <c r="AA17" s="47" t="e">
        <f>#REF!/Summary!AA17*100</f>
        <v>#REF!</v>
      </c>
      <c r="AB17" s="47" t="e">
        <f>#REF!/Summary!AB17*100</f>
        <v>#REF!</v>
      </c>
      <c r="AC17" s="47" t="e">
        <f>#REF!/Summary!AC17*100</f>
        <v>#REF!</v>
      </c>
      <c r="AD17" s="47" t="e">
        <f>#REF!/Summary!AD17*100</f>
        <v>#REF!</v>
      </c>
      <c r="AE17" s="47" t="e">
        <f>#REF!/Summary!AE17*100</f>
        <v>#REF!</v>
      </c>
      <c r="AF17" s="41" t="e">
        <f>#REF!/Summary!AF17*100</f>
        <v>#REF!</v>
      </c>
      <c r="AG17" s="41" t="e">
        <f>#REF!/Summary!AG17*100</f>
        <v>#REF!</v>
      </c>
      <c r="AH17" s="41" t="e">
        <f>#REF!/Summary!AH17*100</f>
        <v>#REF!</v>
      </c>
      <c r="AI17" s="41" t="e">
        <f>#REF!/Summary!AI17*100</f>
        <v>#REF!</v>
      </c>
      <c r="AJ17" s="41" t="e">
        <f>#REF!/Summary!AJ17*100</f>
        <v>#REF!</v>
      </c>
      <c r="AK17" s="41" t="e">
        <f>#REF!/Summary!AK17*100</f>
        <v>#REF!</v>
      </c>
      <c r="AL17" s="41" t="e">
        <f>#REF!/Summary!AL17*100</f>
        <v>#REF!</v>
      </c>
      <c r="AM17" s="41" t="e">
        <f>#REF!/Summary!AM17*100</f>
        <v>#REF!</v>
      </c>
      <c r="AN17" s="41" t="e">
        <f>#REF!/Summary!AN17*100</f>
        <v>#REF!</v>
      </c>
      <c r="AO17" s="41" t="e">
        <f>#REF!/Summary!AO17*100</f>
        <v>#REF!</v>
      </c>
      <c r="AP17" s="41" t="e">
        <f>#REF!/Summary!AP17*100</f>
        <v>#REF!</v>
      </c>
      <c r="AQ17" s="41" t="e">
        <f>#REF!/Summary!AQ17*100</f>
        <v>#REF!</v>
      </c>
    </row>
    <row r="18" spans="1:43" ht="11.1" customHeight="1" x14ac:dyDescent="0.2">
      <c r="A18" s="39" t="s">
        <v>18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</row>
    <row r="19" spans="1:43" ht="11.1" customHeight="1" x14ac:dyDescent="0.2">
      <c r="A19" s="42" t="s">
        <v>19</v>
      </c>
      <c r="B19" s="47" t="e">
        <f>#REF!/Summary!B19*100</f>
        <v>#REF!</v>
      </c>
      <c r="C19" s="47" t="e">
        <f>#REF!/Summary!C19*100</f>
        <v>#REF!</v>
      </c>
      <c r="D19" s="47" t="e">
        <f>#REF!/Summary!D19*100</f>
        <v>#REF!</v>
      </c>
      <c r="E19" s="47" t="e">
        <f>#REF!/Summary!E19*100</f>
        <v>#REF!</v>
      </c>
      <c r="F19" s="47" t="e">
        <f>#REF!/Summary!F19*100</f>
        <v>#REF!</v>
      </c>
      <c r="G19" s="47" t="e">
        <f>#REF!/Summary!G19*100</f>
        <v>#REF!</v>
      </c>
      <c r="H19" s="47" t="e">
        <f>#REF!/Summary!H19*100</f>
        <v>#REF!</v>
      </c>
      <c r="I19" s="47" t="e">
        <f>#REF!/Summary!I19*100</f>
        <v>#REF!</v>
      </c>
      <c r="J19" s="47" t="e">
        <f>#REF!/Summary!J19*100</f>
        <v>#REF!</v>
      </c>
      <c r="K19" s="47" t="e">
        <f>#REF!/Summary!K19*100</f>
        <v>#REF!</v>
      </c>
      <c r="L19" s="47" t="e">
        <f>#REF!/Summary!L19*100</f>
        <v>#REF!</v>
      </c>
      <c r="M19" s="47" t="e">
        <f>#REF!/Summary!M19*100</f>
        <v>#REF!</v>
      </c>
      <c r="N19" s="47" t="e">
        <f>#REF!/Summary!N19*100</f>
        <v>#REF!</v>
      </c>
      <c r="O19" s="47" t="e">
        <f>#REF!/Summary!O19*100</f>
        <v>#REF!</v>
      </c>
      <c r="P19" s="47" t="e">
        <f>#REF!/Summary!P19*100</f>
        <v>#REF!</v>
      </c>
      <c r="Q19" s="47" t="e">
        <f>#REF!/Summary!Q19*100</f>
        <v>#REF!</v>
      </c>
      <c r="R19" s="47" t="e">
        <f>#REF!/Summary!R19*100</f>
        <v>#REF!</v>
      </c>
      <c r="S19" s="47" t="e">
        <f>#REF!/Summary!S19*100</f>
        <v>#REF!</v>
      </c>
      <c r="T19" s="47" t="e">
        <f>#REF!/Summary!T19*100</f>
        <v>#REF!</v>
      </c>
      <c r="U19" s="47" t="e">
        <f>#REF!/Summary!U19*100</f>
        <v>#REF!</v>
      </c>
      <c r="V19" s="47" t="e">
        <f>#REF!/Summary!V19*100</f>
        <v>#REF!</v>
      </c>
      <c r="W19" s="47" t="e">
        <f>#REF!/Summary!W19*100</f>
        <v>#REF!</v>
      </c>
      <c r="X19" s="47" t="e">
        <f>#REF!/Summary!X19*100</f>
        <v>#REF!</v>
      </c>
      <c r="Y19" s="47" t="e">
        <f>#REF!/Summary!Y19*100</f>
        <v>#REF!</v>
      </c>
      <c r="Z19" s="47" t="e">
        <f>#REF!/Summary!Z19*100</f>
        <v>#REF!</v>
      </c>
      <c r="AA19" s="47" t="e">
        <f>#REF!/Summary!AA19*100</f>
        <v>#REF!</v>
      </c>
      <c r="AB19" s="47" t="e">
        <f>#REF!/Summary!AB19*100</f>
        <v>#REF!</v>
      </c>
      <c r="AC19" s="47" t="e">
        <f>#REF!/Summary!AC19*100</f>
        <v>#REF!</v>
      </c>
      <c r="AD19" s="47" t="e">
        <f>#REF!/Summary!AD19*100</f>
        <v>#REF!</v>
      </c>
      <c r="AE19" s="47" t="e">
        <f>#REF!/Summary!AE19*100</f>
        <v>#REF!</v>
      </c>
      <c r="AF19" s="41" t="e">
        <f>#REF!/Summary!AF19*100</f>
        <v>#REF!</v>
      </c>
      <c r="AG19" s="41" t="e">
        <f>#REF!/Summary!AG19*100</f>
        <v>#REF!</v>
      </c>
      <c r="AH19" s="41" t="e">
        <f>#REF!/Summary!AH19*100</f>
        <v>#REF!</v>
      </c>
      <c r="AI19" s="41" t="e">
        <f>#REF!/Summary!AI19*100</f>
        <v>#REF!</v>
      </c>
      <c r="AJ19" s="41" t="e">
        <f>#REF!/Summary!AJ19*100</f>
        <v>#REF!</v>
      </c>
      <c r="AK19" s="41" t="e">
        <f>#REF!/Summary!AK19*100</f>
        <v>#REF!</v>
      </c>
      <c r="AL19" s="41" t="e">
        <f>#REF!/Summary!AL19*100</f>
        <v>#REF!</v>
      </c>
      <c r="AM19" s="41" t="e">
        <f>#REF!/Summary!AM19*100</f>
        <v>#REF!</v>
      </c>
      <c r="AN19" s="41" t="e">
        <f>#REF!/Summary!AN19*100</f>
        <v>#REF!</v>
      </c>
      <c r="AO19" s="41" t="e">
        <f>#REF!/Summary!AO19*100</f>
        <v>#REF!</v>
      </c>
      <c r="AP19" s="41" t="e">
        <f>#REF!/Summary!AP19*100</f>
        <v>#REF!</v>
      </c>
      <c r="AQ19" s="41" t="e">
        <f>#REF!/Summary!AQ19*100</f>
        <v>#REF!</v>
      </c>
    </row>
    <row r="20" spans="1:43" ht="11.1" customHeight="1" x14ac:dyDescent="0.2">
      <c r="AF20" s="45"/>
      <c r="AG20" s="45"/>
      <c r="AH20" s="45"/>
      <c r="AI20" s="45"/>
    </row>
    <row r="21" spans="1:43" ht="11.1" customHeight="1" x14ac:dyDescent="0.2">
      <c r="A21" s="37" t="s">
        <v>100</v>
      </c>
      <c r="AF21" s="45"/>
      <c r="AG21" s="45"/>
      <c r="AH21" s="45"/>
      <c r="AI21" s="45"/>
    </row>
    <row r="22" spans="1:43" ht="11.1" customHeight="1" x14ac:dyDescent="0.2">
      <c r="A22" s="39" t="s">
        <v>0</v>
      </c>
      <c r="B22" s="47" t="e">
        <f>#REF!/Summary!B22*100</f>
        <v>#REF!</v>
      </c>
      <c r="C22" s="47" t="e">
        <f>#REF!/Summary!C22*100</f>
        <v>#REF!</v>
      </c>
      <c r="D22" s="47" t="e">
        <f>#REF!/Summary!D22*100</f>
        <v>#REF!</v>
      </c>
      <c r="E22" s="47" t="e">
        <f>#REF!/Summary!E22*100</f>
        <v>#REF!</v>
      </c>
      <c r="F22" s="47" t="e">
        <f>#REF!/Summary!F22*100</f>
        <v>#REF!</v>
      </c>
      <c r="G22" s="47" t="e">
        <f>#REF!/Summary!G22*100</f>
        <v>#REF!</v>
      </c>
      <c r="H22" s="47" t="e">
        <f>#REF!/Summary!H22*100</f>
        <v>#REF!</v>
      </c>
      <c r="I22" s="47" t="e">
        <f>#REF!/Summary!I22*100</f>
        <v>#REF!</v>
      </c>
      <c r="J22" s="47" t="e">
        <f>#REF!/Summary!J22*100</f>
        <v>#REF!</v>
      </c>
      <c r="K22" s="47" t="e">
        <f>#REF!/Summary!K22*100</f>
        <v>#REF!</v>
      </c>
      <c r="L22" s="47" t="e">
        <f>#REF!/Summary!L22*100</f>
        <v>#REF!</v>
      </c>
      <c r="M22" s="47" t="e">
        <f>#REF!/Summary!M22*100</f>
        <v>#REF!</v>
      </c>
      <c r="N22" s="47" t="e">
        <f>#REF!/Summary!N22*100</f>
        <v>#REF!</v>
      </c>
      <c r="O22" s="47" t="e">
        <f>#REF!/Summary!O22*100</f>
        <v>#REF!</v>
      </c>
      <c r="P22" s="47" t="e">
        <f>#REF!/Summary!P22*100</f>
        <v>#REF!</v>
      </c>
      <c r="Q22" s="47" t="e">
        <f>#REF!/Summary!Q22*100</f>
        <v>#REF!</v>
      </c>
      <c r="R22" s="47" t="e">
        <f>#REF!/Summary!R22*100</f>
        <v>#REF!</v>
      </c>
      <c r="S22" s="47" t="e">
        <f>#REF!/Summary!S22*100</f>
        <v>#REF!</v>
      </c>
      <c r="T22" s="47" t="e">
        <f>#REF!/Summary!T22*100</f>
        <v>#REF!</v>
      </c>
      <c r="U22" s="47" t="e">
        <f>#REF!/Summary!U22*100</f>
        <v>#REF!</v>
      </c>
      <c r="V22" s="47" t="e">
        <f>#REF!/Summary!V22*100</f>
        <v>#REF!</v>
      </c>
      <c r="W22" s="47" t="e">
        <f>#REF!/Summary!W22*100</f>
        <v>#REF!</v>
      </c>
      <c r="X22" s="47" t="e">
        <f>#REF!/Summary!X22*100</f>
        <v>#REF!</v>
      </c>
      <c r="Y22" s="47" t="e">
        <f>#REF!/Summary!Y22*100</f>
        <v>#REF!</v>
      </c>
      <c r="Z22" s="47" t="e">
        <f>#REF!/Summary!Z22*100</f>
        <v>#REF!</v>
      </c>
      <c r="AA22" s="47" t="e">
        <f>#REF!/Summary!AA22*100</f>
        <v>#REF!</v>
      </c>
      <c r="AB22" s="47" t="e">
        <f>#REF!/Summary!AB22*100</f>
        <v>#REF!</v>
      </c>
      <c r="AC22" s="47" t="e">
        <f>#REF!/Summary!AC22*100</f>
        <v>#REF!</v>
      </c>
      <c r="AD22" s="47" t="e">
        <f>#REF!/Summary!AD22*100</f>
        <v>#REF!</v>
      </c>
      <c r="AE22" s="47" t="e">
        <f>#REF!/Summary!AE22*100</f>
        <v>#REF!</v>
      </c>
      <c r="AF22" s="41" t="e">
        <f>#REF!/Summary!AF22*100</f>
        <v>#REF!</v>
      </c>
      <c r="AG22" s="41" t="e">
        <f>#REF!/Summary!AG22*100</f>
        <v>#REF!</v>
      </c>
      <c r="AH22" s="41" t="e">
        <f>#REF!/Summary!AH22*100</f>
        <v>#REF!</v>
      </c>
      <c r="AI22" s="41" t="e">
        <f>#REF!/Summary!AI22*100</f>
        <v>#REF!</v>
      </c>
      <c r="AJ22" s="41" t="e">
        <f>#REF!/Summary!AJ22*100</f>
        <v>#REF!</v>
      </c>
      <c r="AK22" s="41" t="e">
        <f>#REF!/Summary!AK22*100</f>
        <v>#REF!</v>
      </c>
      <c r="AL22" s="41" t="e">
        <f>#REF!/Summary!AL22*100</f>
        <v>#REF!</v>
      </c>
      <c r="AM22" s="41" t="e">
        <f>#REF!/Summary!AM22*100</f>
        <v>#REF!</v>
      </c>
      <c r="AN22" s="41" t="e">
        <f>#REF!/Summary!AN22*100</f>
        <v>#REF!</v>
      </c>
      <c r="AO22" s="41" t="e">
        <f>#REF!/Summary!AO22*100</f>
        <v>#REF!</v>
      </c>
      <c r="AP22" s="41" t="e">
        <f>#REF!/Summary!AP22*100</f>
        <v>#REF!</v>
      </c>
      <c r="AQ22" s="41" t="e">
        <f>#REF!/Summary!AQ22*100</f>
        <v>#REF!</v>
      </c>
    </row>
    <row r="23" spans="1:43" ht="11.1" customHeight="1" x14ac:dyDescent="0.2">
      <c r="A23" s="40" t="s">
        <v>70</v>
      </c>
      <c r="B23" s="47" t="e">
        <f>#REF!/Summary!B23*100</f>
        <v>#REF!</v>
      </c>
      <c r="C23" s="47" t="e">
        <f>#REF!/Summary!C23*100</f>
        <v>#REF!</v>
      </c>
      <c r="D23" s="47" t="e">
        <f>#REF!/Summary!D23*100</f>
        <v>#REF!</v>
      </c>
      <c r="E23" s="47" t="e">
        <f>#REF!/Summary!E23*100</f>
        <v>#REF!</v>
      </c>
      <c r="F23" s="47" t="e">
        <f>#REF!/Summary!F23*100</f>
        <v>#REF!</v>
      </c>
      <c r="G23" s="47" t="e">
        <f>#REF!/Summary!G23*100</f>
        <v>#REF!</v>
      </c>
      <c r="H23" s="47" t="e">
        <f>#REF!/Summary!H23*100</f>
        <v>#REF!</v>
      </c>
      <c r="I23" s="47" t="e">
        <f>#REF!/Summary!I23*100</f>
        <v>#REF!</v>
      </c>
      <c r="J23" s="47" t="e">
        <f>#REF!/Summary!J23*100</f>
        <v>#REF!</v>
      </c>
      <c r="K23" s="47" t="e">
        <f>#REF!/Summary!K23*100</f>
        <v>#REF!</v>
      </c>
      <c r="L23" s="47" t="e">
        <f>#REF!/Summary!L23*100</f>
        <v>#REF!</v>
      </c>
      <c r="M23" s="47" t="e">
        <f>#REF!/Summary!M23*100</f>
        <v>#REF!</v>
      </c>
      <c r="N23" s="47" t="e">
        <f>#REF!/Summary!N23*100</f>
        <v>#REF!</v>
      </c>
      <c r="O23" s="47" t="e">
        <f>#REF!/Summary!O23*100</f>
        <v>#REF!</v>
      </c>
      <c r="P23" s="47" t="e">
        <f>#REF!/Summary!P23*100</f>
        <v>#REF!</v>
      </c>
      <c r="Q23" s="47" t="e">
        <f>#REF!/Summary!Q23*100</f>
        <v>#REF!</v>
      </c>
      <c r="R23" s="47" t="e">
        <f>#REF!/Summary!R23*100</f>
        <v>#REF!</v>
      </c>
      <c r="S23" s="47" t="e">
        <f>#REF!/Summary!S23*100</f>
        <v>#REF!</v>
      </c>
      <c r="T23" s="47" t="e">
        <f>#REF!/Summary!T23*100</f>
        <v>#REF!</v>
      </c>
      <c r="U23" s="47" t="e">
        <f>#REF!/Summary!U23*100</f>
        <v>#REF!</v>
      </c>
      <c r="V23" s="47" t="e">
        <f>#REF!/Summary!V23*100</f>
        <v>#REF!</v>
      </c>
      <c r="W23" s="47" t="e">
        <f>#REF!/Summary!W23*100</f>
        <v>#REF!</v>
      </c>
      <c r="X23" s="47" t="e">
        <f>#REF!/Summary!X23*100</f>
        <v>#REF!</v>
      </c>
      <c r="Y23" s="47" t="e">
        <f>#REF!/Summary!Y23*100</f>
        <v>#REF!</v>
      </c>
      <c r="Z23" s="47" t="e">
        <f>#REF!/Summary!Z23*100</f>
        <v>#REF!</v>
      </c>
      <c r="AA23" s="47" t="e">
        <f>#REF!/Summary!AA23*100</f>
        <v>#REF!</v>
      </c>
      <c r="AB23" s="47" t="e">
        <f>#REF!/Summary!AB23*100</f>
        <v>#REF!</v>
      </c>
      <c r="AC23" s="47" t="e">
        <f>#REF!/Summary!AC23*100</f>
        <v>#REF!</v>
      </c>
      <c r="AD23" s="47" t="e">
        <f>#REF!/Summary!AD23*100</f>
        <v>#REF!</v>
      </c>
      <c r="AE23" s="47" t="e">
        <f>#REF!/Summary!AE23*100</f>
        <v>#REF!</v>
      </c>
      <c r="AF23" s="41" t="e">
        <f>#REF!/Summary!AF23*100</f>
        <v>#REF!</v>
      </c>
      <c r="AG23" s="41" t="e">
        <f>#REF!/Summary!AG23*100</f>
        <v>#REF!</v>
      </c>
      <c r="AH23" s="41" t="e">
        <f>#REF!/Summary!AH23*100</f>
        <v>#REF!</v>
      </c>
      <c r="AI23" s="41" t="e">
        <f>#REF!/Summary!AI23*100</f>
        <v>#REF!</v>
      </c>
      <c r="AJ23" s="41" t="e">
        <f>#REF!/Summary!AJ23*100</f>
        <v>#REF!</v>
      </c>
      <c r="AK23" s="41" t="e">
        <f>#REF!/Summary!AK23*100</f>
        <v>#REF!</v>
      </c>
      <c r="AL23" s="41" t="e">
        <f>#REF!/Summary!AL23*100</f>
        <v>#REF!</v>
      </c>
      <c r="AM23" s="41" t="e">
        <f>#REF!/Summary!AM23*100</f>
        <v>#REF!</v>
      </c>
      <c r="AN23" s="41" t="e">
        <f>#REF!/Summary!AN23*100</f>
        <v>#REF!</v>
      </c>
      <c r="AO23" s="41" t="e">
        <f>#REF!/Summary!AO23*100</f>
        <v>#REF!</v>
      </c>
      <c r="AP23" s="41" t="e">
        <f>#REF!/Summary!AP23*100</f>
        <v>#REF!</v>
      </c>
      <c r="AQ23" s="41" t="e">
        <f>#REF!/Summary!AQ23*100</f>
        <v>#REF!</v>
      </c>
    </row>
    <row r="24" spans="1:43" ht="11.1" customHeight="1" x14ac:dyDescent="0.2">
      <c r="A24" s="40" t="s">
        <v>7</v>
      </c>
      <c r="B24" s="47" t="e">
        <f>#REF!/Summary!B24*100</f>
        <v>#REF!</v>
      </c>
      <c r="C24" s="47" t="e">
        <f>#REF!/Summary!C24*100</f>
        <v>#REF!</v>
      </c>
      <c r="D24" s="47" t="e">
        <f>#REF!/Summary!D24*100</f>
        <v>#REF!</v>
      </c>
      <c r="E24" s="47" t="e">
        <f>#REF!/Summary!E24*100</f>
        <v>#REF!</v>
      </c>
      <c r="F24" s="47" t="e">
        <f>#REF!/Summary!F24*100</f>
        <v>#REF!</v>
      </c>
      <c r="G24" s="47" t="e">
        <f>#REF!/Summary!G24*100</f>
        <v>#REF!</v>
      </c>
      <c r="H24" s="47" t="e">
        <f>#REF!/Summary!H24*100</f>
        <v>#REF!</v>
      </c>
      <c r="I24" s="47" t="e">
        <f>#REF!/Summary!I24*100</f>
        <v>#REF!</v>
      </c>
      <c r="J24" s="47" t="e">
        <f>#REF!/Summary!J24*100</f>
        <v>#REF!</v>
      </c>
      <c r="K24" s="47" t="e">
        <f>#REF!/Summary!K24*100</f>
        <v>#REF!</v>
      </c>
      <c r="L24" s="47" t="e">
        <f>#REF!/Summary!L24*100</f>
        <v>#REF!</v>
      </c>
      <c r="M24" s="47" t="e">
        <f>#REF!/Summary!M24*100</f>
        <v>#REF!</v>
      </c>
      <c r="N24" s="47" t="e">
        <f>#REF!/Summary!N24*100</f>
        <v>#REF!</v>
      </c>
      <c r="O24" s="47" t="e">
        <f>#REF!/Summary!O24*100</f>
        <v>#REF!</v>
      </c>
      <c r="P24" s="47" t="e">
        <f>#REF!/Summary!P24*100</f>
        <v>#REF!</v>
      </c>
      <c r="Q24" s="47" t="e">
        <f>#REF!/Summary!Q24*100</f>
        <v>#REF!</v>
      </c>
      <c r="R24" s="47" t="e">
        <f>#REF!/Summary!R24*100</f>
        <v>#REF!</v>
      </c>
      <c r="S24" s="47" t="e">
        <f>#REF!/Summary!S24*100</f>
        <v>#REF!</v>
      </c>
      <c r="T24" s="47" t="e">
        <f>#REF!/Summary!T24*100</f>
        <v>#REF!</v>
      </c>
      <c r="U24" s="47" t="e">
        <f>#REF!/Summary!U24*100</f>
        <v>#REF!</v>
      </c>
      <c r="V24" s="47" t="e">
        <f>#REF!/Summary!V24*100</f>
        <v>#REF!</v>
      </c>
      <c r="W24" s="47" t="e">
        <f>#REF!/Summary!W24*100</f>
        <v>#REF!</v>
      </c>
      <c r="X24" s="47" t="e">
        <f>#REF!/Summary!X24*100</f>
        <v>#REF!</v>
      </c>
      <c r="Y24" s="47" t="e">
        <f>#REF!/Summary!Y24*100</f>
        <v>#REF!</v>
      </c>
      <c r="Z24" s="47" t="e">
        <f>#REF!/Summary!Z24*100</f>
        <v>#REF!</v>
      </c>
      <c r="AA24" s="47" t="e">
        <f>#REF!/Summary!AA24*100</f>
        <v>#REF!</v>
      </c>
      <c r="AB24" s="47" t="e">
        <f>#REF!/Summary!AB24*100</f>
        <v>#REF!</v>
      </c>
      <c r="AC24" s="47" t="e">
        <f>#REF!/Summary!AC24*100</f>
        <v>#REF!</v>
      </c>
      <c r="AD24" s="47" t="e">
        <f>#REF!/Summary!AD24*100</f>
        <v>#REF!</v>
      </c>
      <c r="AE24" s="47" t="e">
        <f>#REF!/Summary!AE24*100</f>
        <v>#REF!</v>
      </c>
      <c r="AF24" s="41" t="e">
        <f>#REF!/Summary!AF24*100</f>
        <v>#REF!</v>
      </c>
      <c r="AG24" s="41" t="e">
        <f>#REF!/Summary!AG24*100</f>
        <v>#REF!</v>
      </c>
      <c r="AH24" s="41" t="e">
        <f>#REF!/Summary!AH24*100</f>
        <v>#REF!</v>
      </c>
      <c r="AI24" s="41" t="e">
        <f>#REF!/Summary!AI24*100</f>
        <v>#REF!</v>
      </c>
      <c r="AJ24" s="41" t="e">
        <f>#REF!/Summary!AJ24*100</f>
        <v>#REF!</v>
      </c>
      <c r="AK24" s="41" t="e">
        <f>#REF!/Summary!AK24*100</f>
        <v>#REF!</v>
      </c>
      <c r="AL24" s="41" t="e">
        <f>#REF!/Summary!AL24*100</f>
        <v>#REF!</v>
      </c>
      <c r="AM24" s="41" t="e">
        <f>#REF!/Summary!AM24*100</f>
        <v>#REF!</v>
      </c>
      <c r="AN24" s="41" t="e">
        <f>#REF!/Summary!AN24*100</f>
        <v>#REF!</v>
      </c>
      <c r="AO24" s="41" t="e">
        <f>#REF!/Summary!AO24*100</f>
        <v>#REF!</v>
      </c>
      <c r="AP24" s="41" t="e">
        <f>#REF!/Summary!AP24*100</f>
        <v>#REF!</v>
      </c>
      <c r="AQ24" s="41" t="e">
        <f>#REF!/Summary!AQ24*100</f>
        <v>#REF!</v>
      </c>
    </row>
    <row r="25" spans="1:43" ht="11.1" customHeight="1" x14ac:dyDescent="0.2">
      <c r="A25" s="40" t="s">
        <v>13</v>
      </c>
      <c r="B25" s="47" t="e">
        <f>#REF!/Summary!B25*100</f>
        <v>#REF!</v>
      </c>
      <c r="C25" s="47" t="e">
        <f>#REF!/Summary!C25*100</f>
        <v>#REF!</v>
      </c>
      <c r="D25" s="47" t="e">
        <f>#REF!/Summary!D25*100</f>
        <v>#REF!</v>
      </c>
      <c r="E25" s="47" t="e">
        <f>#REF!/Summary!E25*100</f>
        <v>#REF!</v>
      </c>
      <c r="F25" s="47" t="e">
        <f>#REF!/Summary!F25*100</f>
        <v>#REF!</v>
      </c>
      <c r="G25" s="47" t="e">
        <f>#REF!/Summary!G25*100</f>
        <v>#REF!</v>
      </c>
      <c r="H25" s="47" t="e">
        <f>#REF!/Summary!H25*100</f>
        <v>#REF!</v>
      </c>
      <c r="I25" s="47" t="e">
        <f>#REF!/Summary!I25*100</f>
        <v>#REF!</v>
      </c>
      <c r="J25" s="47" t="e">
        <f>#REF!/Summary!J25*100</f>
        <v>#REF!</v>
      </c>
      <c r="K25" s="47" t="e">
        <f>#REF!/Summary!K25*100</f>
        <v>#REF!</v>
      </c>
      <c r="L25" s="47" t="e">
        <f>#REF!/Summary!L25*100</f>
        <v>#REF!</v>
      </c>
      <c r="M25" s="47" t="e">
        <f>#REF!/Summary!M25*100</f>
        <v>#REF!</v>
      </c>
      <c r="N25" s="47" t="e">
        <f>#REF!/Summary!N25*100</f>
        <v>#REF!</v>
      </c>
      <c r="O25" s="47" t="e">
        <f>#REF!/Summary!O25*100</f>
        <v>#REF!</v>
      </c>
      <c r="P25" s="47" t="e">
        <f>#REF!/Summary!P25*100</f>
        <v>#REF!</v>
      </c>
      <c r="Q25" s="47" t="e">
        <f>#REF!/Summary!Q25*100</f>
        <v>#REF!</v>
      </c>
      <c r="R25" s="47" t="e">
        <f>#REF!/Summary!R25*100</f>
        <v>#REF!</v>
      </c>
      <c r="S25" s="47" t="e">
        <f>#REF!/Summary!S25*100</f>
        <v>#REF!</v>
      </c>
      <c r="T25" s="47" t="e">
        <f>#REF!/Summary!T25*100</f>
        <v>#REF!</v>
      </c>
      <c r="U25" s="47" t="e">
        <f>#REF!/Summary!U25*100</f>
        <v>#REF!</v>
      </c>
      <c r="V25" s="47" t="e">
        <f>#REF!/Summary!V25*100</f>
        <v>#REF!</v>
      </c>
      <c r="W25" s="47" t="e">
        <f>#REF!/Summary!W25*100</f>
        <v>#REF!</v>
      </c>
      <c r="X25" s="47" t="e">
        <f>#REF!/Summary!X25*100</f>
        <v>#REF!</v>
      </c>
      <c r="Y25" s="47" t="e">
        <f>#REF!/Summary!Y25*100</f>
        <v>#REF!</v>
      </c>
      <c r="Z25" s="47" t="e">
        <f>#REF!/Summary!Z25*100</f>
        <v>#REF!</v>
      </c>
      <c r="AA25" s="47" t="e">
        <f>#REF!/Summary!AA25*100</f>
        <v>#REF!</v>
      </c>
      <c r="AB25" s="47" t="e">
        <f>#REF!/Summary!AB25*100</f>
        <v>#REF!</v>
      </c>
      <c r="AC25" s="47" t="e">
        <f>#REF!/Summary!AC25*100</f>
        <v>#REF!</v>
      </c>
      <c r="AD25" s="47" t="e">
        <f>#REF!/Summary!AD25*100</f>
        <v>#REF!</v>
      </c>
      <c r="AE25" s="47" t="e">
        <f>#REF!/Summary!AE25*100</f>
        <v>#REF!</v>
      </c>
      <c r="AF25" s="41" t="e">
        <f>#REF!/Summary!AF25*100</f>
        <v>#REF!</v>
      </c>
      <c r="AG25" s="41" t="e">
        <f>#REF!/Summary!AG25*100</f>
        <v>#REF!</v>
      </c>
      <c r="AH25" s="41" t="e">
        <f>#REF!/Summary!AH25*100</f>
        <v>#REF!</v>
      </c>
      <c r="AI25" s="41" t="e">
        <f>#REF!/Summary!AI25*100</f>
        <v>#REF!</v>
      </c>
      <c r="AJ25" s="41" t="e">
        <f>#REF!/Summary!AJ25*100</f>
        <v>#REF!</v>
      </c>
      <c r="AK25" s="41" t="e">
        <f>#REF!/Summary!AK25*100</f>
        <v>#REF!</v>
      </c>
      <c r="AL25" s="41" t="e">
        <f>#REF!/Summary!AL25*100</f>
        <v>#REF!</v>
      </c>
      <c r="AM25" s="41" t="e">
        <f>#REF!/Summary!AM25*100</f>
        <v>#REF!</v>
      </c>
      <c r="AN25" s="41" t="e">
        <f>#REF!/Summary!AN25*100</f>
        <v>#REF!</v>
      </c>
      <c r="AO25" s="41" t="e">
        <f>#REF!/Summary!AO25*100</f>
        <v>#REF!</v>
      </c>
      <c r="AP25" s="41" t="e">
        <f>#REF!/Summary!AP25*100</f>
        <v>#REF!</v>
      </c>
      <c r="AQ25" s="41" t="e">
        <f>#REF!/Summary!AQ25*100</f>
        <v>#REF!</v>
      </c>
    </row>
    <row r="26" spans="1:43" ht="11.1" customHeight="1" x14ac:dyDescent="0.2">
      <c r="A26" s="39" t="s">
        <v>18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</row>
    <row r="27" spans="1:43" s="43" customFormat="1" ht="11.1" customHeight="1" thickBot="1" x14ac:dyDescent="0.25">
      <c r="A27" s="51" t="s">
        <v>19</v>
      </c>
      <c r="B27" s="48" t="e">
        <f>#REF!/Summary!B27*100</f>
        <v>#REF!</v>
      </c>
      <c r="C27" s="48" t="e">
        <f>#REF!/Summary!C27*100</f>
        <v>#REF!</v>
      </c>
      <c r="D27" s="48" t="e">
        <f>#REF!/Summary!D27*100</f>
        <v>#REF!</v>
      </c>
      <c r="E27" s="48" t="e">
        <f>#REF!/Summary!E27*100</f>
        <v>#REF!</v>
      </c>
      <c r="F27" s="48" t="e">
        <f>#REF!/Summary!F27*100</f>
        <v>#REF!</v>
      </c>
      <c r="G27" s="48" t="e">
        <f>#REF!/Summary!G27*100</f>
        <v>#REF!</v>
      </c>
      <c r="H27" s="48" t="e">
        <f>#REF!/Summary!H27*100</f>
        <v>#REF!</v>
      </c>
      <c r="I27" s="48" t="e">
        <f>#REF!/Summary!I27*100</f>
        <v>#REF!</v>
      </c>
      <c r="J27" s="48" t="e">
        <f>#REF!/Summary!J27*100</f>
        <v>#REF!</v>
      </c>
      <c r="K27" s="48" t="e">
        <f>#REF!/Summary!K27*100</f>
        <v>#REF!</v>
      </c>
      <c r="L27" s="48" t="e">
        <f>#REF!/Summary!L27*100</f>
        <v>#REF!</v>
      </c>
      <c r="M27" s="48" t="e">
        <f>#REF!/Summary!M27*100</f>
        <v>#REF!</v>
      </c>
      <c r="N27" s="48" t="e">
        <f>#REF!/Summary!N27*100</f>
        <v>#REF!</v>
      </c>
      <c r="O27" s="48" t="e">
        <f>#REF!/Summary!O27*100</f>
        <v>#REF!</v>
      </c>
      <c r="P27" s="48" t="e">
        <f>#REF!/Summary!P27*100</f>
        <v>#REF!</v>
      </c>
      <c r="Q27" s="48" t="e">
        <f>#REF!/Summary!Q27*100</f>
        <v>#REF!</v>
      </c>
      <c r="R27" s="48" t="e">
        <f>#REF!/Summary!R27*100</f>
        <v>#REF!</v>
      </c>
      <c r="S27" s="48" t="e">
        <f>#REF!/Summary!S27*100</f>
        <v>#REF!</v>
      </c>
      <c r="T27" s="48" t="e">
        <f>#REF!/Summary!T27*100</f>
        <v>#REF!</v>
      </c>
      <c r="U27" s="48" t="e">
        <f>#REF!/Summary!U27*100</f>
        <v>#REF!</v>
      </c>
      <c r="V27" s="48" t="e">
        <f>#REF!/Summary!V27*100</f>
        <v>#REF!</v>
      </c>
      <c r="W27" s="48" t="e">
        <f>#REF!/Summary!W27*100</f>
        <v>#REF!</v>
      </c>
      <c r="X27" s="48" t="e">
        <f>#REF!/Summary!X27*100</f>
        <v>#REF!</v>
      </c>
      <c r="Y27" s="48" t="e">
        <f>#REF!/Summary!Y27*100</f>
        <v>#REF!</v>
      </c>
      <c r="Z27" s="48" t="e">
        <f>#REF!/Summary!Z27*100</f>
        <v>#REF!</v>
      </c>
      <c r="AA27" s="48" t="e">
        <f>#REF!/Summary!AA27*100</f>
        <v>#REF!</v>
      </c>
      <c r="AB27" s="48" t="e">
        <f>#REF!/Summary!AB27*100</f>
        <v>#REF!</v>
      </c>
      <c r="AC27" s="48" t="e">
        <f>#REF!/Summary!AC27*100</f>
        <v>#REF!</v>
      </c>
      <c r="AD27" s="48" t="e">
        <f>#REF!/Summary!AD27*100</f>
        <v>#REF!</v>
      </c>
      <c r="AE27" s="48" t="e">
        <f>#REF!/Summary!AE27*100</f>
        <v>#REF!</v>
      </c>
      <c r="AF27" s="44" t="e">
        <f>#REF!/Summary!AF27*100</f>
        <v>#REF!</v>
      </c>
      <c r="AG27" s="44" t="e">
        <f>#REF!/Summary!AG27*100</f>
        <v>#REF!</v>
      </c>
      <c r="AH27" s="44" t="e">
        <f>#REF!/Summary!AH27*100</f>
        <v>#REF!</v>
      </c>
      <c r="AI27" s="44" t="e">
        <f>#REF!/Summary!AI27*100</f>
        <v>#REF!</v>
      </c>
      <c r="AJ27" s="44" t="e">
        <f>#REF!/Summary!AJ27*100</f>
        <v>#REF!</v>
      </c>
      <c r="AK27" s="44" t="e">
        <f>#REF!/Summary!AK27*100</f>
        <v>#REF!</v>
      </c>
      <c r="AL27" s="44" t="e">
        <f>#REF!/Summary!AL27*100</f>
        <v>#REF!</v>
      </c>
      <c r="AM27" s="44" t="e">
        <f>#REF!/Summary!AM27*100</f>
        <v>#REF!</v>
      </c>
      <c r="AN27" s="44" t="e">
        <f>#REF!/Summary!AN27*100</f>
        <v>#REF!</v>
      </c>
      <c r="AO27" s="44" t="e">
        <f>#REF!/Summary!AO27*100</f>
        <v>#REF!</v>
      </c>
      <c r="AP27" s="44" t="e">
        <f>#REF!/Summary!AP27*100</f>
        <v>#REF!</v>
      </c>
      <c r="AQ27" s="44" t="e">
        <f>#REF!/Summary!AQ27*100</f>
        <v>#REF!</v>
      </c>
    </row>
    <row r="28" spans="1:43" ht="11.1" customHeight="1" x14ac:dyDescent="0.2">
      <c r="A28" s="52" t="s">
        <v>69</v>
      </c>
      <c r="AF28" s="45"/>
      <c r="AG28" s="45"/>
      <c r="AH28" s="45"/>
    </row>
    <row r="29" spans="1:43" ht="11.1" customHeight="1" x14ac:dyDescent="0.2">
      <c r="AF29" s="45"/>
      <c r="AG29" s="45"/>
      <c r="AH29" s="45"/>
    </row>
    <row r="30" spans="1:43" ht="11.1" customHeight="1" thickBot="1" x14ac:dyDescent="0.25">
      <c r="L30" s="53"/>
      <c r="M30" s="53"/>
      <c r="N30" s="53"/>
      <c r="O30" s="53"/>
      <c r="P30" s="53"/>
      <c r="R30" s="53"/>
      <c r="S30" s="53"/>
      <c r="U30" s="53"/>
      <c r="X30" s="53" t="s">
        <v>111</v>
      </c>
      <c r="AF30" s="45"/>
      <c r="AG30" s="45"/>
      <c r="AH30" s="45"/>
    </row>
    <row r="31" spans="1:43" s="36" customFormat="1" ht="11.1" customHeight="1" x14ac:dyDescent="0.2">
      <c r="B31" s="225" t="s">
        <v>67</v>
      </c>
      <c r="C31" s="225"/>
      <c r="D31" s="225" t="s">
        <v>66</v>
      </c>
      <c r="E31" s="225"/>
      <c r="F31" s="225"/>
      <c r="G31" s="225"/>
      <c r="H31" s="225" t="s">
        <v>60</v>
      </c>
      <c r="I31" s="225"/>
      <c r="J31" s="225"/>
      <c r="K31" s="225"/>
      <c r="L31" s="225" t="s">
        <v>61</v>
      </c>
      <c r="M31" s="225"/>
      <c r="N31" s="225"/>
      <c r="O31" s="225"/>
      <c r="P31" s="225" t="s">
        <v>62</v>
      </c>
      <c r="Q31" s="225"/>
      <c r="R31" s="225"/>
      <c r="S31" s="225"/>
      <c r="U31" s="225" t="s">
        <v>63</v>
      </c>
      <c r="V31" s="225"/>
      <c r="W31" s="225"/>
      <c r="X31" s="225" t="s">
        <v>64</v>
      </c>
      <c r="Y31" s="225"/>
      <c r="Z31" s="225"/>
      <c r="AA31" s="225"/>
      <c r="AB31" s="225" t="s">
        <v>65</v>
      </c>
      <c r="AC31" s="225"/>
      <c r="AD31" s="225"/>
      <c r="AE31" s="225"/>
      <c r="AF31" s="225" t="s">
        <v>77</v>
      </c>
      <c r="AG31" s="225"/>
      <c r="AH31" s="225"/>
      <c r="AI31" s="225"/>
      <c r="AJ31" s="225" t="s">
        <v>80</v>
      </c>
      <c r="AK31" s="225"/>
      <c r="AL31" s="225"/>
      <c r="AN31" s="225" t="s">
        <v>92</v>
      </c>
      <c r="AO31" s="225"/>
      <c r="AP31" s="225"/>
      <c r="AQ31" s="225"/>
    </row>
    <row r="32" spans="1:43" ht="11.1" customHeight="1" x14ac:dyDescent="0.2">
      <c r="A32" s="21" t="s">
        <v>99</v>
      </c>
      <c r="B32" s="38" t="s">
        <v>48</v>
      </c>
      <c r="C32" s="38" t="s">
        <v>49</v>
      </c>
      <c r="D32" s="38" t="s">
        <v>46</v>
      </c>
      <c r="E32" s="38" t="s">
        <v>47</v>
      </c>
      <c r="F32" s="38" t="s">
        <v>48</v>
      </c>
      <c r="G32" s="38" t="s">
        <v>49</v>
      </c>
      <c r="H32" s="38" t="s">
        <v>46</v>
      </c>
      <c r="I32" s="38" t="s">
        <v>47</v>
      </c>
      <c r="J32" s="38" t="s">
        <v>48</v>
      </c>
      <c r="K32" s="38" t="s">
        <v>49</v>
      </c>
      <c r="L32" s="38" t="s">
        <v>46</v>
      </c>
      <c r="M32" s="38" t="s">
        <v>47</v>
      </c>
      <c r="N32" s="38" t="s">
        <v>48</v>
      </c>
      <c r="O32" s="38" t="s">
        <v>49</v>
      </c>
      <c r="P32" s="38" t="s">
        <v>46</v>
      </c>
      <c r="Q32" s="38" t="s">
        <v>47</v>
      </c>
      <c r="R32" s="38" t="s">
        <v>48</v>
      </c>
      <c r="S32" s="38" t="s">
        <v>49</v>
      </c>
      <c r="T32" s="38" t="s">
        <v>46</v>
      </c>
      <c r="U32" s="38" t="s">
        <v>47</v>
      </c>
      <c r="V32" s="38" t="s">
        <v>48</v>
      </c>
      <c r="W32" s="38" t="s">
        <v>49</v>
      </c>
      <c r="X32" s="38" t="s">
        <v>46</v>
      </c>
      <c r="Y32" s="38" t="s">
        <v>47</v>
      </c>
      <c r="Z32" s="38" t="s">
        <v>48</v>
      </c>
      <c r="AA32" s="38" t="s">
        <v>49</v>
      </c>
      <c r="AB32" s="38" t="s">
        <v>46</v>
      </c>
      <c r="AC32" s="38" t="s">
        <v>47</v>
      </c>
      <c r="AD32" s="38" t="s">
        <v>48</v>
      </c>
      <c r="AE32" s="38" t="s">
        <v>49</v>
      </c>
      <c r="AF32" s="38" t="s">
        <v>46</v>
      </c>
      <c r="AG32" s="38" t="s">
        <v>47</v>
      </c>
      <c r="AH32" s="38" t="s">
        <v>48</v>
      </c>
      <c r="AI32" s="38" t="s">
        <v>49</v>
      </c>
      <c r="AJ32" s="38" t="s">
        <v>46</v>
      </c>
      <c r="AK32" s="38" t="s">
        <v>47</v>
      </c>
      <c r="AL32" s="38" t="s">
        <v>48</v>
      </c>
      <c r="AM32" s="38" t="s">
        <v>49</v>
      </c>
      <c r="AN32" s="50" t="s">
        <v>46</v>
      </c>
      <c r="AO32" s="50" t="s">
        <v>47</v>
      </c>
      <c r="AP32" s="50" t="s">
        <v>48</v>
      </c>
      <c r="AQ32" s="50" t="s">
        <v>49</v>
      </c>
    </row>
    <row r="33" spans="1:43" ht="11.1" customHeight="1" x14ac:dyDescent="0.2">
      <c r="A33" s="37" t="s">
        <v>101</v>
      </c>
    </row>
    <row r="34" spans="1:43" s="37" customFormat="1" ht="11.1" customHeight="1" x14ac:dyDescent="0.2">
      <c r="A34" s="39" t="s">
        <v>0</v>
      </c>
      <c r="B34" s="46" t="e">
        <f>Summary!B6/Summary!B$6*100</f>
        <v>#DIV/0!</v>
      </c>
      <c r="C34" s="46" t="e">
        <f>Summary!C6/Summary!C$6*100</f>
        <v>#DIV/0!</v>
      </c>
      <c r="D34" s="46">
        <f>Summary!D6/Summary!D$6*100</f>
        <v>100</v>
      </c>
      <c r="E34" s="46">
        <f>Summary!E6/Summary!E$6*100</f>
        <v>100</v>
      </c>
      <c r="F34" s="46">
        <f>Summary!F6/Summary!F$6*100</f>
        <v>100</v>
      </c>
      <c r="G34" s="46">
        <f>Summary!G6/Summary!G$6*100</f>
        <v>100</v>
      </c>
      <c r="H34" s="46">
        <f>Summary!H6/Summary!H$6*100</f>
        <v>100</v>
      </c>
      <c r="I34" s="46">
        <f>Summary!I6/Summary!I$6*100</f>
        <v>100</v>
      </c>
      <c r="J34" s="46">
        <f>Summary!J6/Summary!J$6*100</f>
        <v>100</v>
      </c>
      <c r="K34" s="46">
        <f t="shared" ref="K34:AE34" si="0">SUM(K35:K39)</f>
        <v>99.999999999999986</v>
      </c>
      <c r="L34" s="46">
        <f t="shared" si="0"/>
        <v>99.999999999999986</v>
      </c>
      <c r="M34" s="46">
        <f t="shared" si="0"/>
        <v>100.00000000000001</v>
      </c>
      <c r="N34" s="46">
        <f t="shared" si="0"/>
        <v>100</v>
      </c>
      <c r="O34" s="46">
        <f t="shared" si="0"/>
        <v>100</v>
      </c>
      <c r="P34" s="46">
        <f t="shared" si="0"/>
        <v>100.00000000000001</v>
      </c>
      <c r="Q34" s="46">
        <f t="shared" si="0"/>
        <v>100.00000000000001</v>
      </c>
      <c r="R34" s="46">
        <f t="shared" si="0"/>
        <v>100.00000000000001</v>
      </c>
      <c r="S34" s="46">
        <f t="shared" si="0"/>
        <v>100.00000000000001</v>
      </c>
      <c r="T34" s="46">
        <f t="shared" si="0"/>
        <v>99.999999999999986</v>
      </c>
      <c r="U34" s="46">
        <f t="shared" si="0"/>
        <v>100.00000000000003</v>
      </c>
      <c r="V34" s="46">
        <f t="shared" si="0"/>
        <v>100.00000000000001</v>
      </c>
      <c r="W34" s="46">
        <f t="shared" si="0"/>
        <v>100</v>
      </c>
      <c r="X34" s="46">
        <f t="shared" si="0"/>
        <v>100.00000000000001</v>
      </c>
      <c r="Y34" s="46">
        <f t="shared" si="0"/>
        <v>100</v>
      </c>
      <c r="Z34" s="46">
        <f t="shared" si="0"/>
        <v>100</v>
      </c>
      <c r="AA34" s="46">
        <f t="shared" si="0"/>
        <v>100.00000000000001</v>
      </c>
      <c r="AB34" s="46">
        <f t="shared" si="0"/>
        <v>99.999999999999986</v>
      </c>
      <c r="AC34" s="46">
        <f t="shared" si="0"/>
        <v>99.999999999999986</v>
      </c>
      <c r="AD34" s="46">
        <f t="shared" si="0"/>
        <v>100</v>
      </c>
      <c r="AE34" s="46">
        <f t="shared" si="0"/>
        <v>100</v>
      </c>
      <c r="AF34" s="46">
        <f t="shared" ref="AF34:AK34" si="1">SUM(AF35:AF39)</f>
        <v>100</v>
      </c>
      <c r="AG34" s="46">
        <f t="shared" si="1"/>
        <v>100</v>
      </c>
      <c r="AH34" s="46">
        <f t="shared" si="1"/>
        <v>100</v>
      </c>
      <c r="AI34" s="46">
        <f t="shared" si="1"/>
        <v>99.999999999999986</v>
      </c>
      <c r="AJ34" s="46">
        <f t="shared" si="1"/>
        <v>100</v>
      </c>
      <c r="AK34" s="46">
        <f t="shared" si="1"/>
        <v>100</v>
      </c>
      <c r="AL34" s="46">
        <f t="shared" ref="AL34:AQ34" si="2">SUM(AL35:AL39)</f>
        <v>100</v>
      </c>
      <c r="AM34" s="46">
        <f t="shared" si="2"/>
        <v>100</v>
      </c>
      <c r="AN34" s="46">
        <f t="shared" si="2"/>
        <v>100</v>
      </c>
      <c r="AO34" s="46">
        <f t="shared" si="2"/>
        <v>99.999999999999986</v>
      </c>
      <c r="AP34" s="46">
        <f t="shared" si="2"/>
        <v>100</v>
      </c>
      <c r="AQ34" s="46">
        <f t="shared" si="2"/>
        <v>100</v>
      </c>
    </row>
    <row r="35" spans="1:43" ht="11.1" customHeight="1" x14ac:dyDescent="0.2">
      <c r="A35" s="40" t="s">
        <v>70</v>
      </c>
      <c r="B35" s="47" t="e">
        <f>Summary!B7/Summary!B$6*100</f>
        <v>#DIV/0!</v>
      </c>
      <c r="C35" s="47" t="e">
        <f>Summary!C7/Summary!C$6*100</f>
        <v>#DIV/0!</v>
      </c>
      <c r="D35" s="47">
        <f>Summary!D7/Summary!D$6*100</f>
        <v>41.272733168443636</v>
      </c>
      <c r="E35" s="47">
        <f>Summary!E7/Summary!E$6*100</f>
        <v>35.14705794506677</v>
      </c>
      <c r="F35" s="47">
        <f>Summary!F7/Summary!F$6*100</f>
        <v>31.548767471825361</v>
      </c>
      <c r="G35" s="47">
        <f>Summary!G7/Summary!G$6*100</f>
        <v>34.351510371447354</v>
      </c>
      <c r="H35" s="47">
        <f>Summary!H7/Summary!H$6*100</f>
        <v>32.619535214460512</v>
      </c>
      <c r="I35" s="47">
        <f>Summary!I7/Summary!I$6*100</f>
        <v>26.614117095808844</v>
      </c>
      <c r="J35" s="47">
        <f>Summary!J7/Summary!J$6*100</f>
        <v>22.701643935570427</v>
      </c>
      <c r="K35" s="47">
        <f>Summary!K7/Summary!K$6*100</f>
        <v>26.381277376950052</v>
      </c>
      <c r="L35" s="47">
        <f>Summary!L7/Summary!L$6*100</f>
        <v>30.214013035939651</v>
      </c>
      <c r="M35" s="47">
        <f>Summary!M7/Summary!M$6*100</f>
        <v>24.54803117814275</v>
      </c>
      <c r="N35" s="47">
        <f>Summary!N7/Summary!N$6*100</f>
        <v>22.456432186590767</v>
      </c>
      <c r="O35" s="47">
        <f>Summary!O7/Summary!O$6*100</f>
        <v>25.65994495776701</v>
      </c>
      <c r="P35" s="47">
        <f>Summary!P7/Summary!P$6*100</f>
        <v>32.081306377263083</v>
      </c>
      <c r="Q35" s="47">
        <f>Summary!Q7/Summary!Q$6*100</f>
        <v>24.625892180933839</v>
      </c>
      <c r="R35" s="47">
        <f>Summary!R7/Summary!R$6*100</f>
        <v>20.571148546445311</v>
      </c>
      <c r="S35" s="47">
        <f>Summary!S7/Summary!S$6*100</f>
        <v>22.685390281169713</v>
      </c>
      <c r="T35" s="47">
        <f>Summary!T7/Summary!T$6*100</f>
        <v>31.750168507489086</v>
      </c>
      <c r="U35" s="47">
        <f>Summary!U7/Summary!U$6*100</f>
        <v>23.803037081113416</v>
      </c>
      <c r="V35" s="47">
        <f>Summary!V7/Summary!V$6*100</f>
        <v>21.300349052313067</v>
      </c>
      <c r="W35" s="47">
        <f>Summary!W7/Summary!W$6*100</f>
        <v>21.856169341579577</v>
      </c>
      <c r="X35" s="47">
        <f>Summary!X7/Summary!X$6*100</f>
        <v>32.498315016852878</v>
      </c>
      <c r="Y35" s="47">
        <f>Summary!Y7/Summary!Y$6*100</f>
        <v>23.765454282586852</v>
      </c>
      <c r="Z35" s="47">
        <f>Summary!Z7/Summary!Z$6*100</f>
        <v>19.856492514602905</v>
      </c>
      <c r="AA35" s="47">
        <f>Summary!AA7/Summary!AA$6*100</f>
        <v>21.575596532426779</v>
      </c>
      <c r="AB35" s="47">
        <f>Summary!AB7/Summary!AB$6*100</f>
        <v>29.499443184751726</v>
      </c>
      <c r="AC35" s="47">
        <f>Summary!AC7/Summary!AC$6*100</f>
        <v>23.54873369703407</v>
      </c>
      <c r="AD35" s="47">
        <f>Summary!AD7/Summary!AD$6*100</f>
        <v>19.832703582390344</v>
      </c>
      <c r="AE35" s="47">
        <f>Summary!AE7/Summary!AE$6*100</f>
        <v>21.727789922674553</v>
      </c>
      <c r="AF35" s="47">
        <f>Summary!AF7/Summary!AF$6*100</f>
        <v>27.639437323271977</v>
      </c>
      <c r="AG35" s="47">
        <f>Summary!AG7/Summary!AG$6*100</f>
        <v>22.357248246857484</v>
      </c>
      <c r="AH35" s="47">
        <f>Summary!AH7/Summary!AH$6*100</f>
        <v>21.572061732713841</v>
      </c>
      <c r="AI35" s="47">
        <f>Summary!AI7/Summary!AI$6*100</f>
        <v>22.074419009475328</v>
      </c>
      <c r="AJ35" s="47">
        <f>Summary!AJ7/Summary!AJ$6*100</f>
        <v>28.037313391067869</v>
      </c>
      <c r="AK35" s="47">
        <f>Summary!AK7/Summary!AK$6*100</f>
        <v>22.963117400140728</v>
      </c>
      <c r="AL35" s="47">
        <f>Summary!AL7/Summary!AL$6*100</f>
        <v>20.424268690934007</v>
      </c>
      <c r="AM35" s="47">
        <f>Summary!AM7/Summary!AM$6*100</f>
        <v>22.055282582152447</v>
      </c>
      <c r="AN35" s="47">
        <f>Summary!AN7/Summary!AN$6*100</f>
        <v>28.545013592675282</v>
      </c>
      <c r="AO35" s="47">
        <f>Summary!AO7/Summary!AO$6*100</f>
        <v>21.879506120928326</v>
      </c>
      <c r="AP35" s="47">
        <f>Summary!AP7/Summary!AP$6*100</f>
        <v>19.871181469311221</v>
      </c>
      <c r="AQ35" s="47">
        <f>Summary!AQ7/Summary!AQ$6*100</f>
        <v>21.315445455186683</v>
      </c>
    </row>
    <row r="36" spans="1:43" ht="11.1" customHeight="1" x14ac:dyDescent="0.2">
      <c r="A36" s="40" t="s">
        <v>7</v>
      </c>
      <c r="B36" s="47" t="e">
        <f>Summary!B8/Summary!B$6*100</f>
        <v>#DIV/0!</v>
      </c>
      <c r="C36" s="47" t="e">
        <f>Summary!C8/Summary!C$6*100</f>
        <v>#DIV/0!</v>
      </c>
      <c r="D36" s="47">
        <f>Summary!D8/Summary!D$6*100</f>
        <v>9.1685907394794786</v>
      </c>
      <c r="E36" s="47">
        <f>Summary!E8/Summary!E$6*100</f>
        <v>10.301767367907658</v>
      </c>
      <c r="F36" s="47">
        <f>Summary!F8/Summary!F$6*100</f>
        <v>8.9517200505876886</v>
      </c>
      <c r="G36" s="47">
        <f>Summary!G8/Summary!G$6*100</f>
        <v>11.746474694594722</v>
      </c>
      <c r="H36" s="47">
        <f>Summary!H8/Summary!H$6*100</f>
        <v>22.968578418080178</v>
      </c>
      <c r="I36" s="47">
        <f>Summary!I8/Summary!I$6*100</f>
        <v>25.022443748261608</v>
      </c>
      <c r="J36" s="47">
        <f>Summary!J8/Summary!J$6*100</f>
        <v>26.078537446377322</v>
      </c>
      <c r="K36" s="47">
        <f>Summary!K8/Summary!K$6*100</f>
        <v>24.449873805554368</v>
      </c>
      <c r="L36" s="47">
        <f>Summary!L8/Summary!L$6*100</f>
        <v>22.582686703665587</v>
      </c>
      <c r="M36" s="47">
        <f>Summary!M8/Summary!M$6*100</f>
        <v>25.965575123285468</v>
      </c>
      <c r="N36" s="47">
        <f>Summary!N8/Summary!N$6*100</f>
        <v>25.586014461901097</v>
      </c>
      <c r="O36" s="47">
        <f>Summary!O8/Summary!O$6*100</f>
        <v>25.722306308082636</v>
      </c>
      <c r="P36" s="47">
        <f>Summary!P8/Summary!P$6*100</f>
        <v>22.238821401818392</v>
      </c>
      <c r="Q36" s="47">
        <f>Summary!Q8/Summary!Q$6*100</f>
        <v>25.188014662991382</v>
      </c>
      <c r="R36" s="47">
        <f>Summary!R8/Summary!R$6*100</f>
        <v>26.992366921309557</v>
      </c>
      <c r="S36" s="47">
        <f>Summary!S8/Summary!S$6*100</f>
        <v>25.717647107621989</v>
      </c>
      <c r="T36" s="47">
        <f>Summary!T8/Summary!T$6*100</f>
        <v>21.856944180359086</v>
      </c>
      <c r="U36" s="47">
        <f>Summary!U8/Summary!U$6*100</f>
        <v>25.341103494333218</v>
      </c>
      <c r="V36" s="47">
        <f>Summary!V8/Summary!V$6*100</f>
        <v>26.680396995140239</v>
      </c>
      <c r="W36" s="47">
        <f>Summary!W8/Summary!W$6*100</f>
        <v>24.796966615947813</v>
      </c>
      <c r="X36" s="47">
        <f>Summary!X8/Summary!X$6*100</f>
        <v>22.019127593022276</v>
      </c>
      <c r="Y36" s="47">
        <f>Summary!Y8/Summary!Y$6*100</f>
        <v>25.094579424267472</v>
      </c>
      <c r="Z36" s="47">
        <f>Summary!Z8/Summary!Z$6*100</f>
        <v>26.31889619593165</v>
      </c>
      <c r="AA36" s="47">
        <f>Summary!AA8/Summary!AA$6*100</f>
        <v>25.27643031645691</v>
      </c>
      <c r="AB36" s="47">
        <f>Summary!AB8/Summary!AB$6*100</f>
        <v>23.286077506073635</v>
      </c>
      <c r="AC36" s="47">
        <f>Summary!AC8/Summary!AC$6*100</f>
        <v>25.185524135038573</v>
      </c>
      <c r="AD36" s="47">
        <f>Summary!AD8/Summary!AD$6*100</f>
        <v>26.775616718408578</v>
      </c>
      <c r="AE36" s="47">
        <f>Summary!AE8/Summary!AE$6*100</f>
        <v>26.161832968933339</v>
      </c>
      <c r="AF36" s="47">
        <f>Summary!AF8/Summary!AF$6*100</f>
        <v>23.769081809530071</v>
      </c>
      <c r="AG36" s="47">
        <f>Summary!AG8/Summary!AG$6*100</f>
        <v>25.664237036409432</v>
      </c>
      <c r="AH36" s="47">
        <f>Summary!AH8/Summary!AH$6*100</f>
        <v>25.571786215220776</v>
      </c>
      <c r="AI36" s="47">
        <f>Summary!AI8/Summary!AI$6*100</f>
        <v>25.666747374458971</v>
      </c>
      <c r="AJ36" s="47">
        <f>Summary!AJ8/Summary!AJ$6*100</f>
        <v>23.686283183686019</v>
      </c>
      <c r="AK36" s="47">
        <f>Summary!AK8/Summary!AK$6*100</f>
        <v>26.70754395389028</v>
      </c>
      <c r="AL36" s="47">
        <f>Summary!AL8/Summary!AL$6*100</f>
        <v>27.840228189614997</v>
      </c>
      <c r="AM36" s="47">
        <f>Summary!AM8/Summary!AM$6*100</f>
        <v>26.087408775956433</v>
      </c>
      <c r="AN36" s="47">
        <f>Summary!AN8/Summary!AN$6*100</f>
        <v>23.185865133628958</v>
      </c>
      <c r="AO36" s="47">
        <f>Summary!AO8/Summary!AO$6*100</f>
        <v>25.807499685587405</v>
      </c>
      <c r="AP36" s="47">
        <f>Summary!AP8/Summary!AP$6*100</f>
        <v>27.256163487105894</v>
      </c>
      <c r="AQ36" s="47">
        <f>Summary!AQ8/Summary!AQ$6*100</f>
        <v>26.685768033205836</v>
      </c>
    </row>
    <row r="37" spans="1:43" ht="11.1" customHeight="1" x14ac:dyDescent="0.2">
      <c r="A37" s="40" t="s">
        <v>13</v>
      </c>
      <c r="B37" s="47" t="e">
        <f>Summary!B9/Summary!B$6*100</f>
        <v>#DIV/0!</v>
      </c>
      <c r="C37" s="47" t="e">
        <f>Summary!C9/Summary!C$6*100</f>
        <v>#DIV/0!</v>
      </c>
      <c r="D37" s="47">
        <f>Summary!D9/Summary!D$6*100</f>
        <v>43.309440924490296</v>
      </c>
      <c r="E37" s="47">
        <f>Summary!E9/Summary!E$6*100</f>
        <v>48.001620793031798</v>
      </c>
      <c r="F37" s="47">
        <f>Summary!F9/Summary!F$6*100</f>
        <v>50.619112151983906</v>
      </c>
      <c r="G37" s="47">
        <f>Summary!G9/Summary!G$6*100</f>
        <v>46.457607452860934</v>
      </c>
      <c r="H37" s="47">
        <f>Summary!H9/Summary!H$6*100</f>
        <v>38.988161348428754</v>
      </c>
      <c r="I37" s="47">
        <f>Summary!I9/Summary!I$6*100</f>
        <v>42.719923171308025</v>
      </c>
      <c r="J37" s="47">
        <f>Summary!J9/Summary!J$6*100</f>
        <v>45.715731618692821</v>
      </c>
      <c r="K37" s="47">
        <f>Summary!K9/Summary!K$6*100</f>
        <v>43.908815507481826</v>
      </c>
      <c r="L37" s="47">
        <f>Summary!L9/Summary!L$6*100</f>
        <v>42.226518764662018</v>
      </c>
      <c r="M37" s="47">
        <f>Summary!M9/Summary!M$6*100</f>
        <v>43.698711883586292</v>
      </c>
      <c r="N37" s="47">
        <f>Summary!N9/Summary!N$6*100</f>
        <v>45.864916458880785</v>
      </c>
      <c r="O37" s="47">
        <f>Summary!O9/Summary!O$6*100</f>
        <v>42.849489370412805</v>
      </c>
      <c r="P37" s="47">
        <f>Summary!P9/Summary!P$6*100</f>
        <v>40.360811506999418</v>
      </c>
      <c r="Q37" s="47">
        <f>Summary!Q9/Summary!Q$6*100</f>
        <v>43.642550171980702</v>
      </c>
      <c r="R37" s="47">
        <f>Summary!R9/Summary!R$6*100</f>
        <v>45.436280201109561</v>
      </c>
      <c r="S37" s="47">
        <f>Summary!S9/Summary!S$6*100</f>
        <v>45.06352437040988</v>
      </c>
      <c r="T37" s="47">
        <f>Summary!T9/Summary!T$6*100</f>
        <v>40.990770174141019</v>
      </c>
      <c r="U37" s="47">
        <f>Summary!U9/Summary!U$6*100</f>
        <v>44.747317757479713</v>
      </c>
      <c r="V37" s="47">
        <f>Summary!V9/Summary!V$6*100</f>
        <v>45.317707249570162</v>
      </c>
      <c r="W37" s="47">
        <f>Summary!W9/Summary!W$6*100</f>
        <v>46.506233143902314</v>
      </c>
      <c r="X37" s="47">
        <f>Summary!X9/Summary!X$6*100</f>
        <v>39.77323815755426</v>
      </c>
      <c r="Y37" s="47">
        <f>Summary!Y9/Summary!Y$6*100</f>
        <v>44.731091628838541</v>
      </c>
      <c r="Z37" s="47">
        <f>Summary!Z9/Summary!Z$6*100</f>
        <v>46.711640973463467</v>
      </c>
      <c r="AA37" s="47">
        <f>Summary!AA9/Summary!AA$6*100</f>
        <v>46.680605207664968</v>
      </c>
      <c r="AB37" s="47">
        <f>Summary!AB9/Summary!AB$6*100</f>
        <v>41.302762907068029</v>
      </c>
      <c r="AC37" s="47">
        <f>Summary!AC9/Summary!AC$6*100</f>
        <v>44.642297657966779</v>
      </c>
      <c r="AD37" s="47">
        <f>Summary!AD9/Summary!AD$6*100</f>
        <v>46.368088381465213</v>
      </c>
      <c r="AE37" s="47">
        <f>Summary!AE9/Summary!AE$6*100</f>
        <v>45.05290016597241</v>
      </c>
      <c r="AF37" s="47">
        <f>Summary!AF9/Summary!AF$6*100</f>
        <v>42.727349055912789</v>
      </c>
      <c r="AG37" s="47">
        <f>Summary!AG9/Summary!AG$6*100</f>
        <v>45.414437117360016</v>
      </c>
      <c r="AH37" s="47">
        <f>Summary!AH9/Summary!AH$6*100</f>
        <v>46.13566496568351</v>
      </c>
      <c r="AI37" s="47">
        <f>Summary!AI9/Summary!AI$6*100</f>
        <v>45.164154383752042</v>
      </c>
      <c r="AJ37" s="47">
        <f>Summary!AJ9/Summary!AJ$6*100</f>
        <v>41.773295933827249</v>
      </c>
      <c r="AK37" s="47">
        <f>Summary!AK9/Summary!AK$6*100</f>
        <v>43.497955486252749</v>
      </c>
      <c r="AL37" s="47">
        <f>Summary!AL9/Summary!AL$6*100</f>
        <v>44.309219730283282</v>
      </c>
      <c r="AM37" s="47">
        <f>Summary!AM9/Summary!AM$6*100</f>
        <v>44.4535500308736</v>
      </c>
      <c r="AN37" s="47">
        <f>Summary!AN9/Summary!AN$6*100</f>
        <v>41.798052685825034</v>
      </c>
      <c r="AO37" s="47">
        <f>Summary!AO9/Summary!AO$6*100</f>
        <v>45.226743629113926</v>
      </c>
      <c r="AP37" s="47">
        <f>Summary!AP9/Summary!AP$6*100</f>
        <v>45.872630959606752</v>
      </c>
      <c r="AQ37" s="47">
        <f>Summary!AQ9/Summary!AQ$6*100</f>
        <v>44.889443282061222</v>
      </c>
    </row>
    <row r="38" spans="1:43" ht="11.1" customHeight="1" x14ac:dyDescent="0.2">
      <c r="A38" s="39" t="s">
        <v>18</v>
      </c>
    </row>
    <row r="39" spans="1:43" ht="11.1" customHeight="1" x14ac:dyDescent="0.2">
      <c r="A39" s="42" t="s">
        <v>19</v>
      </c>
      <c r="B39" s="47" t="e">
        <f>Summary!B11/Summary!B$6*100</f>
        <v>#DIV/0!</v>
      </c>
      <c r="C39" s="47" t="e">
        <f>Summary!C11/Summary!C$6*100</f>
        <v>#DIV/0!</v>
      </c>
      <c r="D39" s="47">
        <f>Summary!D11/Summary!D$6*100</f>
        <v>6.2492351675865985</v>
      </c>
      <c r="E39" s="47">
        <f>Summary!E11/Summary!E$6*100</f>
        <v>6.5495538939937719</v>
      </c>
      <c r="F39" s="47">
        <f>Summary!F11/Summary!F$6*100</f>
        <v>8.8804003256030395</v>
      </c>
      <c r="G39" s="47">
        <f>Summary!G11/Summary!G$6*100</f>
        <v>7.444407481096996</v>
      </c>
      <c r="H39" s="47">
        <f>Summary!H11/Summary!H$6*100</f>
        <v>5.4237250190305533</v>
      </c>
      <c r="I39" s="47">
        <f>Summary!I11/Summary!I$6*100</f>
        <v>5.6435159846215051</v>
      </c>
      <c r="J39" s="47">
        <f>Summary!J11/Summary!J$6*100</f>
        <v>5.5040869993594184</v>
      </c>
      <c r="K39" s="47">
        <f>Summary!K11/Summary!K$6*100</f>
        <v>5.2600333100137409</v>
      </c>
      <c r="L39" s="47">
        <f>Summary!L11/Summary!L$6*100</f>
        <v>4.9767814957327365</v>
      </c>
      <c r="M39" s="47">
        <f>Summary!M11/Summary!M$6*100</f>
        <v>5.7876818149855005</v>
      </c>
      <c r="N39" s="47">
        <f>Summary!N11/Summary!N$6*100</f>
        <v>6.0926368926273522</v>
      </c>
      <c r="O39" s="47">
        <f>Summary!O11/Summary!O$6*100</f>
        <v>5.7682593637375437</v>
      </c>
      <c r="P39" s="47">
        <f>Summary!P11/Summary!P$6*100</f>
        <v>5.3190607139191082</v>
      </c>
      <c r="Q39" s="47">
        <f>Summary!Q11/Summary!Q$6*100</f>
        <v>6.5435429840940822</v>
      </c>
      <c r="R39" s="47">
        <f>Summary!R11/Summary!R$6*100</f>
        <v>7.0002043311355733</v>
      </c>
      <c r="S39" s="47">
        <f>Summary!S11/Summary!S$6*100</f>
        <v>6.5334382407984313</v>
      </c>
      <c r="T39" s="47">
        <f>Summary!T11/Summary!T$6*100</f>
        <v>5.4021171380107944</v>
      </c>
      <c r="U39" s="47">
        <f>Summary!U11/Summary!U$6*100</f>
        <v>6.1085416670736734</v>
      </c>
      <c r="V39" s="47">
        <f>Summary!V11/Summary!V$6*100</f>
        <v>6.7015467029765379</v>
      </c>
      <c r="W39" s="47">
        <f>Summary!W11/Summary!W$6*100</f>
        <v>6.8406308985702964</v>
      </c>
      <c r="X39" s="47">
        <f>Summary!X11/Summary!X$6*100</f>
        <v>5.7093192325705981</v>
      </c>
      <c r="Y39" s="47">
        <f>Summary!Y11/Summary!Y$6*100</f>
        <v>6.4088746643071399</v>
      </c>
      <c r="Z39" s="47">
        <f>Summary!Z11/Summary!Z$6*100</f>
        <v>7.1129703160019835</v>
      </c>
      <c r="AA39" s="47">
        <f>Summary!AA11/Summary!AA$6*100</f>
        <v>6.4673679434513449</v>
      </c>
      <c r="AB39" s="47">
        <f>Summary!AB11/Summary!AB$6*100</f>
        <v>5.9117164021065927</v>
      </c>
      <c r="AC39" s="47">
        <f>Summary!AC11/Summary!AC$6*100</f>
        <v>6.623444509960569</v>
      </c>
      <c r="AD39" s="47">
        <f>Summary!AD11/Summary!AD$6*100</f>
        <v>7.0235913177358684</v>
      </c>
      <c r="AE39" s="47">
        <f>Summary!AE11/Summary!AE$6*100</f>
        <v>7.0574769424197017</v>
      </c>
      <c r="AF39" s="47">
        <f>Summary!AF11/Summary!AF$6*100</f>
        <v>5.8641318112851577</v>
      </c>
      <c r="AG39" s="47">
        <f>Summary!AG11/Summary!AG$6*100</f>
        <v>6.5640775993730704</v>
      </c>
      <c r="AH39" s="47">
        <f>Summary!AH11/Summary!AH$6*100</f>
        <v>6.72048708638187</v>
      </c>
      <c r="AI39" s="47">
        <f>Summary!AI11/Summary!AI$6*100</f>
        <v>7.0946792323136529</v>
      </c>
      <c r="AJ39" s="47">
        <f>Summary!AJ11/Summary!AJ$6*100</f>
        <v>6.503107491418862</v>
      </c>
      <c r="AK39" s="47">
        <f>Summary!AK11/Summary!AK$6*100</f>
        <v>6.8313831597162453</v>
      </c>
      <c r="AL39" s="47">
        <f>Summary!AL11/Summary!AL$6*100</f>
        <v>7.4262833891677138</v>
      </c>
      <c r="AM39" s="47">
        <f>Summary!AM11/Summary!AM$6*100</f>
        <v>7.4037586110175218</v>
      </c>
      <c r="AN39" s="47">
        <f>Summary!AN11/Summary!AN$6*100</f>
        <v>6.4710685878707235</v>
      </c>
      <c r="AO39" s="47">
        <f>Summary!AO11/Summary!AO$6*100</f>
        <v>7.086250564370336</v>
      </c>
      <c r="AP39" s="47">
        <f>Summary!AP11/Summary!AP$6*100</f>
        <v>7.0000240839761254</v>
      </c>
      <c r="AQ39" s="47">
        <f>Summary!AQ11/Summary!AQ$6*100</f>
        <v>7.109343229546254</v>
      </c>
    </row>
    <row r="40" spans="1:43" ht="11.1" customHeight="1" x14ac:dyDescent="0.2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9"/>
      <c r="AO40" s="59"/>
      <c r="AP40" s="59"/>
      <c r="AQ40" s="59"/>
    </row>
    <row r="41" spans="1:43" ht="11.1" customHeight="1" x14ac:dyDescent="0.2">
      <c r="A41" s="37" t="s">
        <v>102</v>
      </c>
      <c r="AF41" s="45"/>
      <c r="AG41" s="45"/>
      <c r="AH41" s="45"/>
    </row>
    <row r="42" spans="1:43" s="37" customFormat="1" ht="11.1" customHeight="1" x14ac:dyDescent="0.2">
      <c r="A42" s="39" t="s">
        <v>0</v>
      </c>
      <c r="B42" s="46" t="e">
        <f>Summary!B14/Summary!B$14*100</f>
        <v>#DIV/0!</v>
      </c>
      <c r="C42" s="46" t="e">
        <f>Summary!C14/Summary!C$14*100</f>
        <v>#DIV/0!</v>
      </c>
      <c r="D42" s="46" t="e">
        <f>Summary!D14/Summary!D$14*100</f>
        <v>#DIV/0!</v>
      </c>
      <c r="E42" s="46" t="e">
        <f>Summary!E14/Summary!E$14*100</f>
        <v>#DIV/0!</v>
      </c>
      <c r="F42" s="46" t="e">
        <f>Summary!F14/Summary!F$14*100</f>
        <v>#DIV/0!</v>
      </c>
      <c r="G42" s="46" t="e">
        <f>Summary!G14/Summary!G$14*100</f>
        <v>#DIV/0!</v>
      </c>
      <c r="H42" s="46">
        <f>Summary!H14/Summary!H$14*100</f>
        <v>100</v>
      </c>
      <c r="I42" s="46">
        <f>Summary!I14/Summary!I$14*100</f>
        <v>100</v>
      </c>
      <c r="J42" s="46">
        <f>Summary!J14/Summary!J$14*100</f>
        <v>100</v>
      </c>
      <c r="K42" s="46">
        <f t="shared" ref="K42:AE42" si="3">SUM(K43:K47)</f>
        <v>100</v>
      </c>
      <c r="L42" s="46">
        <f t="shared" si="3"/>
        <v>100</v>
      </c>
      <c r="M42" s="46">
        <f t="shared" si="3"/>
        <v>100</v>
      </c>
      <c r="N42" s="46">
        <f t="shared" si="3"/>
        <v>100</v>
      </c>
      <c r="O42" s="46">
        <f t="shared" si="3"/>
        <v>100</v>
      </c>
      <c r="P42" s="46">
        <f t="shared" si="3"/>
        <v>99.999999999999972</v>
      </c>
      <c r="Q42" s="46">
        <f t="shared" si="3"/>
        <v>100</v>
      </c>
      <c r="R42" s="46">
        <f t="shared" si="3"/>
        <v>99.999999999999986</v>
      </c>
      <c r="S42" s="46">
        <f t="shared" si="3"/>
        <v>100.00000000000001</v>
      </c>
      <c r="T42" s="46">
        <f t="shared" si="3"/>
        <v>100</v>
      </c>
      <c r="U42" s="46">
        <f t="shared" si="3"/>
        <v>100</v>
      </c>
      <c r="V42" s="46">
        <f t="shared" si="3"/>
        <v>100</v>
      </c>
      <c r="W42" s="46">
        <f t="shared" si="3"/>
        <v>100</v>
      </c>
      <c r="X42" s="46">
        <f t="shared" si="3"/>
        <v>99.999999999999986</v>
      </c>
      <c r="Y42" s="46">
        <f t="shared" si="3"/>
        <v>99.999999999999986</v>
      </c>
      <c r="Z42" s="46">
        <f t="shared" si="3"/>
        <v>108.5</v>
      </c>
      <c r="AA42" s="46">
        <f t="shared" si="3"/>
        <v>100.00000000000001</v>
      </c>
      <c r="AB42" s="46">
        <f t="shared" si="3"/>
        <v>99.999999999999986</v>
      </c>
      <c r="AC42" s="46">
        <f t="shared" si="3"/>
        <v>100</v>
      </c>
      <c r="AD42" s="46">
        <f t="shared" si="3"/>
        <v>100</v>
      </c>
      <c r="AE42" s="46">
        <f t="shared" si="3"/>
        <v>100</v>
      </c>
      <c r="AF42" s="54">
        <f t="shared" ref="AF42:AK42" si="4">SUM(AF43:AF47)</f>
        <v>100.00000000000001</v>
      </c>
      <c r="AG42" s="54">
        <f t="shared" si="4"/>
        <v>100.00000000000001</v>
      </c>
      <c r="AH42" s="54">
        <f t="shared" si="4"/>
        <v>99.999999999999986</v>
      </c>
      <c r="AI42" s="54">
        <f t="shared" si="4"/>
        <v>100</v>
      </c>
      <c r="AJ42" s="54">
        <f t="shared" si="4"/>
        <v>100</v>
      </c>
      <c r="AK42" s="54">
        <f t="shared" si="4"/>
        <v>100.00000000000001</v>
      </c>
      <c r="AL42" s="54">
        <f t="shared" ref="AL42:AQ42" si="5">SUM(AL43:AL47)</f>
        <v>99.999999999999986</v>
      </c>
      <c r="AM42" s="54">
        <f t="shared" si="5"/>
        <v>100</v>
      </c>
      <c r="AN42" s="54">
        <f t="shared" si="5"/>
        <v>100.00000000000001</v>
      </c>
      <c r="AO42" s="54">
        <f t="shared" si="5"/>
        <v>100</v>
      </c>
      <c r="AP42" s="54">
        <f t="shared" si="5"/>
        <v>100.00000000000001</v>
      </c>
      <c r="AQ42" s="54">
        <f t="shared" si="5"/>
        <v>100</v>
      </c>
    </row>
    <row r="43" spans="1:43" ht="11.1" customHeight="1" x14ac:dyDescent="0.2">
      <c r="A43" s="40" t="s">
        <v>70</v>
      </c>
      <c r="B43" s="47" t="e">
        <f>Summary!B15/Summary!B$14*100</f>
        <v>#DIV/0!</v>
      </c>
      <c r="C43" s="47" t="e">
        <f>Summary!C15/Summary!C$14*100</f>
        <v>#DIV/0!</v>
      </c>
      <c r="D43" s="47" t="e">
        <f>Summary!D15/Summary!D$14*100</f>
        <v>#DIV/0!</v>
      </c>
      <c r="E43" s="47" t="e">
        <f>Summary!E15/Summary!E$14*100</f>
        <v>#DIV/0!</v>
      </c>
      <c r="F43" s="47" t="e">
        <f>Summary!F15/Summary!F$14*100</f>
        <v>#DIV/0!</v>
      </c>
      <c r="G43" s="47" t="e">
        <f>Summary!G15/Summary!G$14*100</f>
        <v>#DIV/0!</v>
      </c>
      <c r="H43" s="47">
        <f>Summary!H15/Summary!H$14*100</f>
        <v>27.985026678976883</v>
      </c>
      <c r="I43" s="47">
        <f>Summary!I15/Summary!I$14*100</f>
        <v>27.455076722756804</v>
      </c>
      <c r="J43" s="47">
        <f>Summary!J15/Summary!J$14*100</f>
        <v>26.23217148428148</v>
      </c>
      <c r="K43" s="47">
        <f>Summary!K15/Summary!K$14*100</f>
        <v>27.466826955884461</v>
      </c>
      <c r="L43" s="47">
        <f>Summary!L15/Summary!L$14*100</f>
        <v>25.629013550442252</v>
      </c>
      <c r="M43" s="47">
        <f>Summary!M15/Summary!M$14*100</f>
        <v>25.259589675045333</v>
      </c>
      <c r="N43" s="47">
        <f>Summary!N15/Summary!N$14*100</f>
        <v>26.117029556518435</v>
      </c>
      <c r="O43" s="47">
        <f>Summary!O15/Summary!O$14*100</f>
        <v>26.971140563344299</v>
      </c>
      <c r="P43" s="47">
        <f>Summary!P15/Summary!P$14*100</f>
        <v>27.265427718858064</v>
      </c>
      <c r="Q43" s="47">
        <f>Summary!Q15/Summary!Q$14*100</f>
        <v>25.437372500111266</v>
      </c>
      <c r="R43" s="47">
        <f>Summary!R15/Summary!R$14*100</f>
        <v>23.970527449631494</v>
      </c>
      <c r="S43" s="47">
        <f>Summary!S15/Summary!S$14*100</f>
        <v>24.083118429104797</v>
      </c>
      <c r="T43" s="47">
        <f>Summary!T15/Summary!T$14*100</f>
        <v>26.15560408264782</v>
      </c>
      <c r="U43" s="47">
        <f>Summary!U15/Summary!U$14*100</f>
        <v>24.288239907687814</v>
      </c>
      <c r="V43" s="47">
        <f>Summary!V15/Summary!V$14*100</f>
        <v>24.616983258700778</v>
      </c>
      <c r="W43" s="47">
        <f>Summary!W15/Summary!W$14*100</f>
        <v>23.364120358178145</v>
      </c>
      <c r="X43" s="47">
        <f>Summary!X15/Summary!X$14*100</f>
        <v>26.826118590275446</v>
      </c>
      <c r="Y43" s="47">
        <f>Summary!Y15/Summary!Y$14*100</f>
        <v>24.271331344888605</v>
      </c>
      <c r="Z43" s="47">
        <f>Summary!Z15/Summary!Z$14*100</f>
        <v>23.335372067138948</v>
      </c>
      <c r="AA43" s="47">
        <f>Summary!AA15/Summary!AA$14*100</f>
        <v>23.163471143096771</v>
      </c>
      <c r="AB43" s="47">
        <f>Summary!AB15/Summary!AB$14*100</f>
        <v>24.29800282172269</v>
      </c>
      <c r="AC43" s="47">
        <f>Summary!AC15/Summary!AC$14*100</f>
        <v>24.298838696443546</v>
      </c>
      <c r="AD43" s="47">
        <f>Summary!AD15/Summary!AD$14*100</f>
        <v>23.273723805730643</v>
      </c>
      <c r="AE43" s="47">
        <f>Summary!AE15/Summary!AE$14*100</f>
        <v>23.270197703533498</v>
      </c>
      <c r="AF43" s="41">
        <f>Summary!AF15/Summary!AF$14*100</f>
        <v>22.692662869676607</v>
      </c>
      <c r="AG43" s="41">
        <f>Summary!AG15/Summary!AG$14*100</f>
        <v>23.14864084439888</v>
      </c>
      <c r="AH43" s="41">
        <f>Summary!AH15/Summary!AH$14*100</f>
        <v>25.022893795121682</v>
      </c>
      <c r="AI43" s="41">
        <f>Summary!AI15/Summary!AI$14*100</f>
        <v>23.551076179751867</v>
      </c>
      <c r="AJ43" s="41">
        <f>Summary!AJ15/Summary!AJ$14*100</f>
        <v>23.057673290065608</v>
      </c>
      <c r="AK43" s="41">
        <f>Summary!AK15/Summary!AK$14*100</f>
        <v>23.775465591041005</v>
      </c>
      <c r="AL43" s="41">
        <f>Summary!AL15/Summary!AL$14*100</f>
        <v>23.928879738716518</v>
      </c>
      <c r="AM43" s="41">
        <f>Summary!AM15/Summary!AM$14*100</f>
        <v>23.439722148272939</v>
      </c>
      <c r="AN43" s="41">
        <f>Summary!AN15/Summary!AN$14*100</f>
        <v>23.403778473093467</v>
      </c>
      <c r="AO43" s="41">
        <f>Summary!AO15/Summary!AO$14*100</f>
        <v>22.791140844423332</v>
      </c>
      <c r="AP43" s="41">
        <f>Summary!AP15/Summary!AP$14*100</f>
        <v>23.661967445615868</v>
      </c>
      <c r="AQ43" s="41">
        <f>Summary!AQ15/Summary!AQ$14*100</f>
        <v>22.645549928085977</v>
      </c>
    </row>
    <row r="44" spans="1:43" ht="11.1" customHeight="1" x14ac:dyDescent="0.2">
      <c r="A44" s="40" t="s">
        <v>7</v>
      </c>
      <c r="B44" s="47" t="e">
        <f>Summary!B16/Summary!B$14*100</f>
        <v>#DIV/0!</v>
      </c>
      <c r="C44" s="47" t="e">
        <f>Summary!C16/Summary!C$14*100</f>
        <v>#DIV/0!</v>
      </c>
      <c r="D44" s="47" t="e">
        <f>Summary!D16/Summary!D$14*100</f>
        <v>#DIV/0!</v>
      </c>
      <c r="E44" s="47" t="e">
        <f>Summary!E16/Summary!E$14*100</f>
        <v>#DIV/0!</v>
      </c>
      <c r="F44" s="47" t="e">
        <f>Summary!F16/Summary!F$14*100</f>
        <v>#DIV/0!</v>
      </c>
      <c r="G44" s="47" t="e">
        <f>Summary!G16/Summary!G$14*100</f>
        <v>#DIV/0!</v>
      </c>
      <c r="H44" s="47">
        <f>Summary!H16/Summary!H$14*100</f>
        <v>25.337119156888853</v>
      </c>
      <c r="I44" s="47">
        <f>Summary!I16/Summary!I$14*100</f>
        <v>24.945208863807206</v>
      </c>
      <c r="J44" s="47">
        <f>Summary!J16/Summary!J$14*100</f>
        <v>24.253820659441029</v>
      </c>
      <c r="K44" s="47">
        <f>Summary!K16/Summary!K$14*100</f>
        <v>23.849254157985555</v>
      </c>
      <c r="L44" s="47">
        <f>Summary!L16/Summary!L$14*100</f>
        <v>24.715848965389402</v>
      </c>
      <c r="M44" s="47">
        <f>Summary!M16/Summary!M$14*100</f>
        <v>25.936996562664504</v>
      </c>
      <c r="N44" s="47">
        <f>Summary!N16/Summary!N$14*100</f>
        <v>23.812847839784176</v>
      </c>
      <c r="O44" s="47">
        <f>Summary!O16/Summary!O$14*100</f>
        <v>25.074186572554481</v>
      </c>
      <c r="P44" s="47">
        <f>Summary!P16/Summary!P$14*100</f>
        <v>24.454168464666157</v>
      </c>
      <c r="Q44" s="47">
        <f>Summary!Q16/Summary!Q$14*100</f>
        <v>24.931459372580221</v>
      </c>
      <c r="R44" s="47">
        <f>Summary!R16/Summary!R$14*100</f>
        <v>25.32014165540858</v>
      </c>
      <c r="S44" s="47">
        <f>Summary!S16/Summary!S$14*100</f>
        <v>25.064014232926834</v>
      </c>
      <c r="T44" s="47">
        <f>Summary!T16/Summary!T$14*100</f>
        <v>24.190257542319234</v>
      </c>
      <c r="U44" s="47">
        <f>Summary!U16/Summary!U$14*100</f>
        <v>25.196553669124349</v>
      </c>
      <c r="V44" s="47">
        <f>Summary!V16/Summary!V$14*100</f>
        <v>25.111593101644569</v>
      </c>
      <c r="W44" s="47">
        <f>Summary!W16/Summary!W$14*100</f>
        <v>24.200603337886974</v>
      </c>
      <c r="X44" s="47">
        <f>Summary!X16/Summary!X$14*100</f>
        <v>24.412562835617749</v>
      </c>
      <c r="Y44" s="47">
        <f>Summary!Y16/Summary!Y$14*100</f>
        <v>24.840633244566042</v>
      </c>
      <c r="Z44" s="47">
        <f>Summary!Z16/Summary!Z$14*100</f>
        <v>24.778396438161948</v>
      </c>
      <c r="AA44" s="47">
        <f>Summary!AA16/Summary!AA$14*100</f>
        <v>24.670816411028284</v>
      </c>
      <c r="AB44" s="47">
        <f>Summary!AB16/Summary!AB$14*100</f>
        <v>25.509113372549152</v>
      </c>
      <c r="AC44" s="47">
        <f>Summary!AC16/Summary!AC$14*100</f>
        <v>24.900841653680729</v>
      </c>
      <c r="AD44" s="47">
        <f>Summary!AD16/Summary!AD$14*100</f>
        <v>25.25179232568291</v>
      </c>
      <c r="AE44" s="47">
        <f>Summary!AE16/Summary!AE$14*100</f>
        <v>25.569791047981479</v>
      </c>
      <c r="AF44" s="41">
        <f>Summary!AF16/Summary!AF$14*100</f>
        <v>25.878385863278098</v>
      </c>
      <c r="AG44" s="41">
        <f>Summary!AG16/Summary!AG$14*100</f>
        <v>25.357558031027356</v>
      </c>
      <c r="AH44" s="41">
        <f>Summary!AH16/Summary!AH$14*100</f>
        <v>24.072544712055571</v>
      </c>
      <c r="AI44" s="41">
        <f>Summary!AI16/Summary!AI$14*100</f>
        <v>25.141458968452678</v>
      </c>
      <c r="AJ44" s="41">
        <f>Summary!AJ16/Summary!AJ$14*100</f>
        <v>25.845388912087923</v>
      </c>
      <c r="AK44" s="41">
        <f>Summary!AK16/Summary!AK$14*100</f>
        <v>26.360786188228179</v>
      </c>
      <c r="AL44" s="41">
        <f>Summary!AL16/Summary!AL$14*100</f>
        <v>26.211025418549124</v>
      </c>
      <c r="AM44" s="41">
        <f>Summary!AM16/Summary!AM$14*100</f>
        <v>25.59839893116138</v>
      </c>
      <c r="AN44" s="41">
        <f>Summary!AN16/Summary!AN$14*100</f>
        <v>25.346363916861105</v>
      </c>
      <c r="AO44" s="41">
        <f>Summary!AO16/Summary!AO$14*100</f>
        <v>25.349285498077062</v>
      </c>
      <c r="AP44" s="41">
        <f>Summary!AP16/Summary!AP$14*100</f>
        <v>25.620012713572315</v>
      </c>
      <c r="AQ44" s="41">
        <f>Summary!AQ16/Summary!AQ$14*100</f>
        <v>26.251575917117957</v>
      </c>
    </row>
    <row r="45" spans="1:43" ht="11.1" customHeight="1" x14ac:dyDescent="0.2">
      <c r="A45" s="40" t="s">
        <v>13</v>
      </c>
      <c r="B45" s="47" t="e">
        <f>Summary!B17/Summary!B$14*100</f>
        <v>#DIV/0!</v>
      </c>
      <c r="C45" s="47" t="e">
        <f>Summary!C17/Summary!C$14*100</f>
        <v>#DIV/0!</v>
      </c>
      <c r="D45" s="47" t="e">
        <f>Summary!D17/Summary!D$14*100</f>
        <v>#DIV/0!</v>
      </c>
      <c r="E45" s="47" t="e">
        <f>Summary!E17/Summary!E$14*100</f>
        <v>#DIV/0!</v>
      </c>
      <c r="F45" s="47" t="e">
        <f>Summary!F17/Summary!F$14*100</f>
        <v>#DIV/0!</v>
      </c>
      <c r="G45" s="47" t="e">
        <f>Summary!G17/Summary!G$14*100</f>
        <v>#DIV/0!</v>
      </c>
      <c r="H45" s="47">
        <f>Summary!H17/Summary!H$14*100</f>
        <v>40.678934811463812</v>
      </c>
      <c r="I45" s="47">
        <f>Summary!I17/Summary!I$14*100</f>
        <v>42.103721665431429</v>
      </c>
      <c r="J45" s="47">
        <f>Summary!J17/Summary!J$14*100</f>
        <v>44.437039035895083</v>
      </c>
      <c r="K45" s="47">
        <f>Summary!K17/Summary!K$14*100</f>
        <v>43.436084353322322</v>
      </c>
      <c r="L45" s="47">
        <f>Summary!L17/Summary!L$14*100</f>
        <v>44.171852148987504</v>
      </c>
      <c r="M45" s="47">
        <f>Summary!M17/Summary!M$14*100</f>
        <v>43.141887972045346</v>
      </c>
      <c r="N45" s="47">
        <f>Summary!N17/Summary!N$14*100</f>
        <v>44.432679604117418</v>
      </c>
      <c r="O45" s="47">
        <f>Summary!O17/Summary!O$14*100</f>
        <v>42.25595953542296</v>
      </c>
      <c r="P45" s="47">
        <f>Summary!P17/Summary!P$14*100</f>
        <v>42.393170951646184</v>
      </c>
      <c r="Q45" s="47">
        <f>Summary!Q17/Summary!Q$14*100</f>
        <v>43.204165998444928</v>
      </c>
      <c r="R45" s="47">
        <f>Summary!R17/Summary!R$14*100</f>
        <v>44.173925341642942</v>
      </c>
      <c r="S45" s="47">
        <f>Summary!S17/Summary!S$14*100</f>
        <v>44.438866705850373</v>
      </c>
      <c r="T45" s="47">
        <f>Summary!T17/Summary!T$14*100</f>
        <v>43.608357274564483</v>
      </c>
      <c r="U45" s="47">
        <f>Summary!U17/Summary!U$14*100</f>
        <v>44.491649504060391</v>
      </c>
      <c r="V45" s="47">
        <f>Summary!V17/Summary!V$14*100</f>
        <v>43.982194644135888</v>
      </c>
      <c r="W45" s="47">
        <f>Summary!W17/Summary!W$14*100</f>
        <v>45.781738320983123</v>
      </c>
      <c r="X45" s="47">
        <f>Summary!X17/Summary!X$14*100</f>
        <v>42.361808303033492</v>
      </c>
      <c r="Y45" s="47">
        <f>Summary!Y17/Summary!Y$14*100</f>
        <v>44.552627540531141</v>
      </c>
      <c r="Z45" s="47">
        <f>Summary!Z17/Summary!Z$14*100</f>
        <v>45.162062529872429</v>
      </c>
      <c r="AA45" s="47">
        <f>Summary!AA17/Summary!AA$14*100</f>
        <v>45.920941993359641</v>
      </c>
      <c r="AB45" s="47">
        <f>Summary!AB17/Summary!AB$14*100</f>
        <v>43.649228428474061</v>
      </c>
      <c r="AC45" s="47">
        <f>Summary!AC17/Summary!AC$14*100</f>
        <v>44.274766421534146</v>
      </c>
      <c r="AD45" s="47">
        <f>Summary!AD17/Summary!AD$14*100</f>
        <v>44.782874481539473</v>
      </c>
      <c r="AE45" s="47">
        <f>Summary!AE17/Summary!AE$14*100</f>
        <v>44.370166756416566</v>
      </c>
      <c r="AF45" s="47">
        <f>Summary!AF17/Summary!AF$14*100</f>
        <v>44.994200145207408</v>
      </c>
      <c r="AG45" s="47">
        <f>Summary!AG17/Summary!AG$14*100</f>
        <v>45.021825346354568</v>
      </c>
      <c r="AH45" s="47">
        <f>Summary!AH17/Summary!AH$14*100</f>
        <v>44.483242950748327</v>
      </c>
      <c r="AI45" s="47">
        <f>Summary!AI17/Summary!AI$14*100</f>
        <v>44.506106811594364</v>
      </c>
      <c r="AJ45" s="47">
        <f>Summary!AJ17/Summary!AJ$14*100</f>
        <v>43.962573957613913</v>
      </c>
      <c r="AK45" s="47">
        <f>Summary!AK17/Summary!AK$14*100</f>
        <v>43.140997737754596</v>
      </c>
      <c r="AL45" s="47">
        <f>Summary!AL17/Summary!AL$14*100</f>
        <v>42.737518208868472</v>
      </c>
      <c r="AM45" s="47">
        <f>Summary!AM17/Summary!AM$14*100</f>
        <v>43.858625379022371</v>
      </c>
      <c r="AN45" s="47">
        <f>Summary!AN17/Summary!AN$14*100</f>
        <v>44.143425917903016</v>
      </c>
      <c r="AO45" s="47">
        <f>Summary!AO17/Summary!AO$14*100</f>
        <v>44.88519120292959</v>
      </c>
      <c r="AP45" s="47">
        <f>Summary!AP17/Summary!AP$14*100</f>
        <v>44.016606692779817</v>
      </c>
      <c r="AQ45" s="47">
        <f>Summary!AQ17/Summary!AQ$14*100</f>
        <v>44.276716437948451</v>
      </c>
    </row>
    <row r="46" spans="1:43" ht="11.1" customHeight="1" x14ac:dyDescent="0.2">
      <c r="A46" s="39" t="s">
        <v>18</v>
      </c>
      <c r="Z46" s="35">
        <v>8.5</v>
      </c>
    </row>
    <row r="47" spans="1:43" ht="11.1" customHeight="1" x14ac:dyDescent="0.2">
      <c r="A47" s="42" t="s">
        <v>19</v>
      </c>
      <c r="B47" s="47" t="e">
        <f>Summary!B19/Summary!B$14*100</f>
        <v>#DIV/0!</v>
      </c>
      <c r="C47" s="47" t="e">
        <f>Summary!C19/Summary!C$14*100</f>
        <v>#DIV/0!</v>
      </c>
      <c r="D47" s="47" t="e">
        <f>Summary!D19/Summary!D$14*100</f>
        <v>#DIV/0!</v>
      </c>
      <c r="E47" s="47" t="e">
        <f>Summary!E19/Summary!E$14*100</f>
        <v>#DIV/0!</v>
      </c>
      <c r="F47" s="47" t="e">
        <f>Summary!F19/Summary!F$14*100</f>
        <v>#DIV/0!</v>
      </c>
      <c r="G47" s="47" t="e">
        <f>Summary!G19/Summary!G$14*100</f>
        <v>#DIV/0!</v>
      </c>
      <c r="H47" s="47">
        <f>Summary!H19/Summary!H$14*100</f>
        <v>5.9989193526704456</v>
      </c>
      <c r="I47" s="47">
        <f>Summary!I19/Summary!I$14*100</f>
        <v>5.4959927480045518</v>
      </c>
      <c r="J47" s="47">
        <f>Summary!J19/Summary!J$14*100</f>
        <v>5.0769688203824082</v>
      </c>
      <c r="K47" s="47">
        <f>Summary!K19/Summary!K$14*100</f>
        <v>5.2478345328076736</v>
      </c>
      <c r="L47" s="47">
        <f>Summary!L19/Summary!L$14*100</f>
        <v>5.4832853351808479</v>
      </c>
      <c r="M47" s="47">
        <f>Summary!M19/Summary!M$14*100</f>
        <v>5.6615257902448022</v>
      </c>
      <c r="N47" s="47">
        <f>Summary!N19/Summary!N$14*100</f>
        <v>5.63744299957997</v>
      </c>
      <c r="O47" s="47">
        <f>Summary!O19/Summary!O$14*100</f>
        <v>5.6987133286782514</v>
      </c>
      <c r="P47" s="47">
        <f>Summary!P19/Summary!P$14*100</f>
        <v>5.8872328648295769</v>
      </c>
      <c r="Q47" s="47">
        <f>Summary!Q19/Summary!Q$14*100</f>
        <v>6.4270021288635872</v>
      </c>
      <c r="R47" s="47">
        <f>Summary!R19/Summary!R$14*100</f>
        <v>6.5354055533169708</v>
      </c>
      <c r="S47" s="47">
        <f>Summary!S19/Summary!S$14*100</f>
        <v>6.4140006321180012</v>
      </c>
      <c r="T47" s="47">
        <f>Summary!T19/Summary!T$14*100</f>
        <v>6.0457811004684547</v>
      </c>
      <c r="U47" s="47">
        <f>Summary!U19/Summary!U$14*100</f>
        <v>6.0235569191274481</v>
      </c>
      <c r="V47" s="47">
        <f>Summary!V19/Summary!V$14*100</f>
        <v>6.289228995518763</v>
      </c>
      <c r="W47" s="47">
        <f>Summary!W19/Summary!W$14*100</f>
        <v>6.6535379829517582</v>
      </c>
      <c r="X47" s="47">
        <f>Summary!X19/Summary!X$14*100</f>
        <v>6.3995102710733134</v>
      </c>
      <c r="Y47" s="47">
        <f>Summary!Y19/Summary!Y$14*100</f>
        <v>6.3354078700142065</v>
      </c>
      <c r="Z47" s="47">
        <f>Summary!Z19/Summary!Z$14*100</f>
        <v>6.7241689648266707</v>
      </c>
      <c r="AA47" s="47">
        <f>Summary!AA19/Summary!AA$14*100</f>
        <v>6.2447704525153087</v>
      </c>
      <c r="AB47" s="47">
        <f>Summary!AB19/Summary!AB$14*100</f>
        <v>6.5436553772540789</v>
      </c>
      <c r="AC47" s="47">
        <f>Summary!AC19/Summary!AC$14*100</f>
        <v>6.525553228341578</v>
      </c>
      <c r="AD47" s="47">
        <f>Summary!AD19/Summary!AD$14*100</f>
        <v>6.6916093870469791</v>
      </c>
      <c r="AE47" s="47">
        <f>Summary!AE19/Summary!AE$14*100</f>
        <v>6.7898444920684584</v>
      </c>
      <c r="AF47" s="47">
        <f>Summary!AF19/Summary!AF$14*100</f>
        <v>6.4347511218378912</v>
      </c>
      <c r="AG47" s="47">
        <f>Summary!AG19/Summary!AG$14*100</f>
        <v>6.471975778219198</v>
      </c>
      <c r="AH47" s="47">
        <f>Summary!AH19/Summary!AH$14*100</f>
        <v>6.421318542074415</v>
      </c>
      <c r="AI47" s="47">
        <f>Summary!AI19/Summary!AI$14*100</f>
        <v>6.8013580402010927</v>
      </c>
      <c r="AJ47" s="47">
        <f>Summary!AJ19/Summary!AJ$14*100</f>
        <v>7.1343638402325524</v>
      </c>
      <c r="AK47" s="47">
        <f>Summary!AK19/Summary!AK$14*100</f>
        <v>6.7227504829762212</v>
      </c>
      <c r="AL47" s="47">
        <f>Summary!AL19/Summary!AL$14*100</f>
        <v>7.1225766338658776</v>
      </c>
      <c r="AM47" s="47">
        <f>Summary!AM19/Summary!AM$14*100</f>
        <v>7.1032535415433129</v>
      </c>
      <c r="AN47" s="47">
        <f>Summary!AN19/Summary!AN$14*100</f>
        <v>7.1064316921424275</v>
      </c>
      <c r="AO47" s="47">
        <f>Summary!AO19/Summary!AO$14*100</f>
        <v>6.9743824545700219</v>
      </c>
      <c r="AP47" s="47">
        <f>Summary!AP19/Summary!AP$14*100</f>
        <v>6.7014131480320174</v>
      </c>
      <c r="AQ47" s="47">
        <f>Summary!AQ19/Summary!AQ$14*100</f>
        <v>6.8261577168476126</v>
      </c>
    </row>
    <row r="48" spans="1:43" ht="11.1" customHeight="1" x14ac:dyDescent="0.2"/>
    <row r="49" spans="1:43" ht="11.1" customHeight="1" x14ac:dyDescent="0.2">
      <c r="A49" s="37" t="s">
        <v>100</v>
      </c>
    </row>
    <row r="50" spans="1:43" s="37" customFormat="1" ht="11.1" customHeight="1" x14ac:dyDescent="0.2">
      <c r="A50" s="39" t="s">
        <v>0</v>
      </c>
      <c r="B50" s="46" t="e">
        <f>Summary!B22/Summary!B$22*100</f>
        <v>#DIV/0!</v>
      </c>
      <c r="C50" s="46" t="e">
        <f>Summary!C22/Summary!C$22*100</f>
        <v>#DIV/0!</v>
      </c>
      <c r="D50" s="46" t="e">
        <f>Summary!D22/Summary!D$22*100</f>
        <v>#DIV/0!</v>
      </c>
      <c r="E50" s="46" t="e">
        <f>Summary!E22/Summary!E$22*100</f>
        <v>#DIV/0!</v>
      </c>
      <c r="F50" s="46" t="e">
        <f>Summary!F22/Summary!F$22*100</f>
        <v>#DIV/0!</v>
      </c>
      <c r="G50" s="46" t="e">
        <f>Summary!G22/Summary!G$22*100</f>
        <v>#DIV/0!</v>
      </c>
      <c r="H50" s="46">
        <f>Summary!H22/Summary!H$22*100</f>
        <v>100</v>
      </c>
      <c r="I50" s="46">
        <f>Summary!I22/Summary!I$22*100</f>
        <v>100</v>
      </c>
      <c r="J50" s="46">
        <f>Summary!J22/Summary!J$22*100</f>
        <v>100</v>
      </c>
      <c r="K50" s="46">
        <f t="shared" ref="K50:AE50" si="6">SUM(K51:K55)</f>
        <v>100.00000000000001</v>
      </c>
      <c r="L50" s="46">
        <f t="shared" si="6"/>
        <v>99.999999999999986</v>
      </c>
      <c r="M50" s="46">
        <f t="shared" si="6"/>
        <v>99.999999999999986</v>
      </c>
      <c r="N50" s="46">
        <f t="shared" si="6"/>
        <v>100</v>
      </c>
      <c r="O50" s="46">
        <f t="shared" si="6"/>
        <v>99.999999999999986</v>
      </c>
      <c r="P50" s="46">
        <f t="shared" si="6"/>
        <v>100</v>
      </c>
      <c r="Q50" s="46">
        <f t="shared" si="6"/>
        <v>99.999999999999986</v>
      </c>
      <c r="R50" s="46">
        <f t="shared" si="6"/>
        <v>100</v>
      </c>
      <c r="S50" s="46">
        <f t="shared" si="6"/>
        <v>100</v>
      </c>
      <c r="T50" s="46">
        <f t="shared" si="6"/>
        <v>100</v>
      </c>
      <c r="U50" s="46">
        <f t="shared" si="6"/>
        <v>100</v>
      </c>
      <c r="V50" s="46">
        <f t="shared" si="6"/>
        <v>99.999999999999986</v>
      </c>
      <c r="W50" s="46">
        <f t="shared" si="6"/>
        <v>100</v>
      </c>
      <c r="X50" s="46">
        <f t="shared" si="6"/>
        <v>100.00000000000001</v>
      </c>
      <c r="Y50" s="46">
        <f t="shared" si="6"/>
        <v>100.00000000000001</v>
      </c>
      <c r="Z50" s="46">
        <f t="shared" si="6"/>
        <v>100.00000000000001</v>
      </c>
      <c r="AA50" s="46">
        <f t="shared" si="6"/>
        <v>100</v>
      </c>
      <c r="AB50" s="46">
        <f t="shared" si="6"/>
        <v>99.999999999999986</v>
      </c>
      <c r="AC50" s="46">
        <f t="shared" si="6"/>
        <v>99.999999999999986</v>
      </c>
      <c r="AD50" s="46">
        <f t="shared" si="6"/>
        <v>100.00000000000001</v>
      </c>
      <c r="AE50" s="46">
        <f t="shared" si="6"/>
        <v>99.999999999999986</v>
      </c>
      <c r="AF50" s="46">
        <f t="shared" ref="AF50:AK50" si="7">SUM(AF51:AF55)</f>
        <v>99.999999999999986</v>
      </c>
      <c r="AG50" s="46">
        <f t="shared" si="7"/>
        <v>100</v>
      </c>
      <c r="AH50" s="46">
        <f t="shared" si="7"/>
        <v>99.999999999999986</v>
      </c>
      <c r="AI50" s="46">
        <f t="shared" si="7"/>
        <v>100</v>
      </c>
      <c r="AJ50" s="46">
        <f t="shared" si="7"/>
        <v>100.00000000000001</v>
      </c>
      <c r="AK50" s="46">
        <f t="shared" si="7"/>
        <v>100.00000000000001</v>
      </c>
      <c r="AL50" s="46">
        <f t="shared" ref="AL50:AQ50" si="8">SUM(AL51:AL55)</f>
        <v>100</v>
      </c>
      <c r="AM50" s="46">
        <f t="shared" si="8"/>
        <v>100</v>
      </c>
      <c r="AN50" s="46">
        <f t="shared" si="8"/>
        <v>100</v>
      </c>
      <c r="AO50" s="46">
        <f t="shared" si="8"/>
        <v>100.00000000000001</v>
      </c>
      <c r="AP50" s="46">
        <f t="shared" si="8"/>
        <v>100</v>
      </c>
      <c r="AQ50" s="46">
        <f t="shared" si="8"/>
        <v>99.999999999999986</v>
      </c>
    </row>
    <row r="51" spans="1:43" ht="11.1" customHeight="1" x14ac:dyDescent="0.2">
      <c r="A51" s="40" t="s">
        <v>70</v>
      </c>
      <c r="B51" s="47" t="e">
        <f>Summary!B23/Summary!B$22*100</f>
        <v>#DIV/0!</v>
      </c>
      <c r="C51" s="47" t="e">
        <f>Summary!C23/Summary!C$22*100</f>
        <v>#DIV/0!</v>
      </c>
      <c r="D51" s="47" t="e">
        <f>Summary!D23/Summary!D$22*100</f>
        <v>#DIV/0!</v>
      </c>
      <c r="E51" s="47" t="e">
        <f>Summary!E23/Summary!E$22*100</f>
        <v>#DIV/0!</v>
      </c>
      <c r="F51" s="47" t="e">
        <f>Summary!F23/Summary!F$22*100</f>
        <v>#DIV/0!</v>
      </c>
      <c r="G51" s="47" t="e">
        <f>Summary!G23/Summary!G$22*100</f>
        <v>#DIV/0!</v>
      </c>
      <c r="H51" s="47">
        <f>Summary!H23/Summary!H$22*100</f>
        <v>28.208659515553592</v>
      </c>
      <c r="I51" s="47">
        <f>Summary!I23/Summary!I$22*100</f>
        <v>27.653539112743193</v>
      </c>
      <c r="J51" s="47">
        <f>Summary!J23/Summary!J$22*100</f>
        <v>26.6136967746605</v>
      </c>
      <c r="K51" s="47">
        <f>Summary!K23/Summary!K$22*100</f>
        <v>26.451052570434985</v>
      </c>
      <c r="L51" s="47">
        <f>Summary!L23/Summary!L$22*100</f>
        <v>25.986140850552271</v>
      </c>
      <c r="M51" s="47">
        <f>Summary!M23/Summary!M$22*100</f>
        <v>25.935599947335842</v>
      </c>
      <c r="N51" s="47">
        <f>Summary!N23/Summary!N$22*100</f>
        <v>26.503710575956159</v>
      </c>
      <c r="O51" s="47">
        <f>Summary!O23/Summary!O$22*100</f>
        <v>26.880844481522999</v>
      </c>
      <c r="P51" s="47">
        <f>Summary!P23/Summary!P$22*100</f>
        <v>26.593805713560975</v>
      </c>
      <c r="Q51" s="47">
        <f>Summary!Q23/Summary!Q$22*100</f>
        <v>25.673427053845067</v>
      </c>
      <c r="R51" s="47">
        <f>Summary!R23/Summary!R$22*100</f>
        <v>24.687525154274091</v>
      </c>
      <c r="S51" s="47">
        <f>Summary!S23/Summary!S$22*100</f>
        <v>24.086769572128595</v>
      </c>
      <c r="T51" s="47">
        <f>Summary!T23/Summary!T$22*100</f>
        <v>24.187972893396413</v>
      </c>
      <c r="U51" s="47">
        <f>Summary!U23/Summary!U$22*100</f>
        <v>24.433905131134697</v>
      </c>
      <c r="V51" s="47">
        <f>Summary!V23/Summary!V$22*100</f>
        <v>24.529965293135287</v>
      </c>
      <c r="W51" s="47">
        <f>Summary!W23/Summary!W$22*100</f>
        <v>24.382004245193357</v>
      </c>
      <c r="X51" s="47">
        <f>Summary!X23/Summary!X$22*100</f>
        <v>24.468302599628629</v>
      </c>
      <c r="Y51" s="47">
        <f>Summary!Y23/Summary!Y$22*100</f>
        <v>24.196941180143178</v>
      </c>
      <c r="Z51" s="47">
        <f>Summary!Z23/Summary!Z$22*100</f>
        <v>23.591870783198306</v>
      </c>
      <c r="AA51" s="47">
        <f>Summary!AA23/Summary!AA$22*100</f>
        <v>23.749395398169735</v>
      </c>
      <c r="AB51" s="47">
        <f>Summary!AB23/Summary!AB$22*100</f>
        <v>24.260780735361344</v>
      </c>
      <c r="AC51" s="47">
        <f>Summary!AC23/Summary!AC$22*100</f>
        <v>23.957090029875737</v>
      </c>
      <c r="AD51" s="47">
        <f>Summary!AD23/Summary!AD$22*100</f>
        <v>23.54324767529733</v>
      </c>
      <c r="AE51" s="47">
        <f>Summary!AE23/Summary!AE$22*100</f>
        <v>23.174906329733382</v>
      </c>
      <c r="AF51" s="47">
        <f>Summary!AF23/Summary!AF$22*100</f>
        <v>22.894195110834591</v>
      </c>
      <c r="AG51" s="47">
        <f>Summary!AG23/Summary!AG$22*100</f>
        <v>23.106193508901939</v>
      </c>
      <c r="AH51" s="47">
        <f>Summary!AH23/Summary!AH$22*100</f>
        <v>23.522740061139707</v>
      </c>
      <c r="AI51" s="47">
        <f>Summary!AI23/Summary!AI$22*100</f>
        <v>23.511386078779207</v>
      </c>
      <c r="AJ51" s="47">
        <f>Summary!AJ23/Summary!AJ$22*100</f>
        <v>23.357439534436057</v>
      </c>
      <c r="AK51" s="47">
        <f>Summary!AK23/Summary!AK$22*100</f>
        <v>23.68501714256163</v>
      </c>
      <c r="AL51" s="47">
        <f>Summary!AL23/Summary!AL$22*100</f>
        <v>23.750376407036956</v>
      </c>
      <c r="AM51" s="47">
        <f>Summary!AM23/Summary!AM$22*100</f>
        <v>23.57364795973541</v>
      </c>
      <c r="AN51" s="47">
        <f>Summary!AN23/Summary!AN$22*100</f>
        <v>23.273522690264375</v>
      </c>
      <c r="AO51" s="47">
        <f>Summary!AO23/Summary!AO$22*100</f>
        <v>23.015572724385482</v>
      </c>
      <c r="AP51" s="47">
        <f>Summary!AP23/Summary!AP$22*100</f>
        <v>22.87154852329078</v>
      </c>
      <c r="AQ51" s="47">
        <f>Summary!AQ23/Summary!AQ$22*100</f>
        <v>22.698759695327272</v>
      </c>
    </row>
    <row r="52" spans="1:43" ht="11.1" customHeight="1" x14ac:dyDescent="0.2">
      <c r="A52" s="40" t="s">
        <v>7</v>
      </c>
      <c r="B52" s="47" t="e">
        <f>Summary!B24/Summary!B$22*100</f>
        <v>#DIV/0!</v>
      </c>
      <c r="C52" s="47" t="e">
        <f>Summary!C24/Summary!C$22*100</f>
        <v>#DIV/0!</v>
      </c>
      <c r="D52" s="47" t="e">
        <f>Summary!D24/Summary!D$22*100</f>
        <v>#DIV/0!</v>
      </c>
      <c r="E52" s="47" t="e">
        <f>Summary!E24/Summary!E$22*100</f>
        <v>#DIV/0!</v>
      </c>
      <c r="F52" s="47" t="e">
        <f>Summary!F24/Summary!F$22*100</f>
        <v>#DIV/0!</v>
      </c>
      <c r="G52" s="47" t="e">
        <f>Summary!G24/Summary!G$22*100</f>
        <v>#DIV/0!</v>
      </c>
      <c r="H52" s="47">
        <f>Summary!H24/Summary!H$22*100</f>
        <v>25.36662427948712</v>
      </c>
      <c r="I52" s="47">
        <f>Summary!I24/Summary!I$22*100</f>
        <v>25.017592261304543</v>
      </c>
      <c r="J52" s="47">
        <f>Summary!J24/Summary!J$22*100</f>
        <v>23.973124111153261</v>
      </c>
      <c r="K52" s="47">
        <f>Summary!K24/Summary!K$22*100</f>
        <v>24.145208893064641</v>
      </c>
      <c r="L52" s="47">
        <f>Summary!L24/Summary!L$22*100</f>
        <v>24.559643142105241</v>
      </c>
      <c r="M52" s="47">
        <f>Summary!M24/Summary!M$22*100</f>
        <v>25.055006244148021</v>
      </c>
      <c r="N52" s="47">
        <f>Summary!N24/Summary!N$22*100</f>
        <v>25.260692418313436</v>
      </c>
      <c r="O52" s="47">
        <f>Summary!O24/Summary!O$22*100</f>
        <v>25.077216805921172</v>
      </c>
      <c r="P52" s="47">
        <f>Summary!P24/Summary!P$22*100</f>
        <v>24.834749458249078</v>
      </c>
      <c r="Q52" s="47">
        <f>Summary!Q24/Summary!Q$22*100</f>
        <v>24.833829485103468</v>
      </c>
      <c r="R52" s="47">
        <f>Summary!R24/Summary!R$22*100</f>
        <v>25.100303015017332</v>
      </c>
      <c r="S52" s="47">
        <f>Summary!S24/Summary!S$22*100</f>
        <v>25.066506580503788</v>
      </c>
      <c r="T52" s="47">
        <f>Summary!T24/Summary!T$22*100</f>
        <v>24.980795254179196</v>
      </c>
      <c r="U52" s="47">
        <f>Summary!U24/Summary!U$22*100</f>
        <v>25.059341881984327</v>
      </c>
      <c r="V52" s="47">
        <f>Summary!V24/Summary!V$22*100</f>
        <v>25.119178689435241</v>
      </c>
      <c r="W52" s="47">
        <f>Summary!W24/Summary!W$22*100</f>
        <v>25.139490058413337</v>
      </c>
      <c r="X52" s="47">
        <f>Summary!X24/Summary!X$22*100</f>
        <v>25.050453328699312</v>
      </c>
      <c r="Y52" s="47">
        <f>Summary!Y24/Summary!Y$22*100</f>
        <v>24.854529623000236</v>
      </c>
      <c r="Z52" s="47">
        <f>Summary!Z24/Summary!Z$22*100</f>
        <v>24.925326060494569</v>
      </c>
      <c r="AA52" s="47">
        <f>Summary!AA24/Summary!AA$22*100</f>
        <v>25.234147952862251</v>
      </c>
      <c r="AB52" s="47">
        <f>Summary!AB24/Summary!AB$22*100</f>
        <v>25.344251402789137</v>
      </c>
      <c r="AC52" s="47">
        <f>Summary!AC24/Summary!AC$22*100</f>
        <v>25.024515371355605</v>
      </c>
      <c r="AD52" s="47">
        <f>Summary!AD24/Summary!AD$22*100</f>
        <v>25.220675366259943</v>
      </c>
      <c r="AE52" s="47">
        <f>Summary!AE24/Summary!AE$22*100</f>
        <v>25.583140792943993</v>
      </c>
      <c r="AF52" s="47">
        <f>Summary!AF24/Summary!AF$22*100</f>
        <v>25.730823582030855</v>
      </c>
      <c r="AG52" s="47">
        <f>Summary!AG24/Summary!AG$22*100</f>
        <v>25.538252845541436</v>
      </c>
      <c r="AH52" s="47">
        <f>Summary!AH24/Summary!AH$22*100</f>
        <v>25.435519908768196</v>
      </c>
      <c r="AI52" s="47">
        <f>Summary!AI24/Summary!AI$22*100</f>
        <v>25.471605000906706</v>
      </c>
      <c r="AJ52" s="47">
        <f>Summary!AJ24/Summary!AJ$22*100</f>
        <v>25.839184722564706</v>
      </c>
      <c r="AK52" s="47">
        <f>Summary!AK24/Summary!AK$22*100</f>
        <v>26.145106560825504</v>
      </c>
      <c r="AL52" s="47">
        <f>Summary!AL24/Summary!AL$22*100</f>
        <v>26.061232586426623</v>
      </c>
      <c r="AM52" s="47">
        <f>Summary!AM24/Summary!AM$22*100</f>
        <v>25.657644200846747</v>
      </c>
      <c r="AN52" s="47">
        <f>Summary!AN24/Summary!AN$22*100</f>
        <v>25.345263920282807</v>
      </c>
      <c r="AO52" s="47">
        <f>Summary!AO24/Summary!AO$22*100</f>
        <v>25.402779378050873</v>
      </c>
      <c r="AP52" s="47">
        <f>Summary!AP24/Summary!AP$22*100</f>
        <v>25.824736415742532</v>
      </c>
      <c r="AQ52" s="47">
        <f>Summary!AQ24/Summary!AQ$22*100</f>
        <v>26.129114929994472</v>
      </c>
    </row>
    <row r="53" spans="1:43" ht="11.1" customHeight="1" x14ac:dyDescent="0.2">
      <c r="A53" s="40" t="s">
        <v>13</v>
      </c>
      <c r="B53" s="47" t="e">
        <f>Summary!B25/Summary!B$22*100</f>
        <v>#DIV/0!</v>
      </c>
      <c r="C53" s="47" t="e">
        <f>Summary!C25/Summary!C$22*100</f>
        <v>#DIV/0!</v>
      </c>
      <c r="D53" s="47" t="e">
        <f>Summary!D25/Summary!D$22*100</f>
        <v>#DIV/0!</v>
      </c>
      <c r="E53" s="47" t="e">
        <f>Summary!E25/Summary!E$22*100</f>
        <v>#DIV/0!</v>
      </c>
      <c r="F53" s="47" t="e">
        <f>Summary!F25/Summary!F$22*100</f>
        <v>#DIV/0!</v>
      </c>
      <c r="G53" s="47" t="e">
        <f>Summary!G25/Summary!G$22*100</f>
        <v>#DIV/0!</v>
      </c>
      <c r="H53" s="47">
        <f>Summary!H25/Summary!H$22*100</f>
        <v>40.737927973525451</v>
      </c>
      <c r="I53" s="47">
        <f>Summary!I25/Summary!I$22*100</f>
        <v>41.850936106775208</v>
      </c>
      <c r="J53" s="47">
        <f>Summary!J25/Summary!J$22*100</f>
        <v>44.286509488531792</v>
      </c>
      <c r="K53" s="47">
        <f>Summary!K25/Summary!K$22*100</f>
        <v>44.167413355063537</v>
      </c>
      <c r="L53" s="47">
        <f>Summary!L25/Summary!L$22*100</f>
        <v>43.971157863029312</v>
      </c>
      <c r="M53" s="47">
        <f>Summary!M25/Summary!M$22*100</f>
        <v>43.309332060122991</v>
      </c>
      <c r="N53" s="47">
        <f>Summary!N25/Summary!N$22*100</f>
        <v>42.455166607196368</v>
      </c>
      <c r="O53" s="47">
        <f>Summary!O25/Summary!O$22*100</f>
        <v>42.272139433052189</v>
      </c>
      <c r="P53" s="47">
        <f>Summary!P25/Summary!P$22*100</f>
        <v>42.587759025489028</v>
      </c>
      <c r="Q53" s="47">
        <f>Summary!Q25/Summary!Q$22*100</f>
        <v>43.137168263745217</v>
      </c>
      <c r="R53" s="47">
        <f>Summary!R25/Summary!R$22*100</f>
        <v>43.707436197193495</v>
      </c>
      <c r="S53" s="47">
        <f>Summary!S25/Summary!S$22*100</f>
        <v>44.421234732412529</v>
      </c>
      <c r="T53" s="47">
        <f>Summary!T25/Summary!T$22*100</f>
        <v>44.637817459405014</v>
      </c>
      <c r="U53" s="47">
        <f>Summary!U25/Summary!U$22*100</f>
        <v>44.419078508542952</v>
      </c>
      <c r="V53" s="47">
        <f>Summary!V25/Summary!V$22*100</f>
        <v>44.103887590834134</v>
      </c>
      <c r="W53" s="47">
        <f>Summary!W25/Summary!W$22*100</f>
        <v>43.98536892427974</v>
      </c>
      <c r="X53" s="47">
        <f>Summary!X25/Summary!X$22*100</f>
        <v>43.897226994695401</v>
      </c>
      <c r="Y53" s="47">
        <f>Summary!Y25/Summary!Y$22*100</f>
        <v>44.30907638500917</v>
      </c>
      <c r="Z53" s="47">
        <f>Summary!Z25/Summary!Z$22*100</f>
        <v>44.891771993221994</v>
      </c>
      <c r="AA53" s="47">
        <f>Summary!AA25/Summary!AA$22*100</f>
        <v>44.530893606981145</v>
      </c>
      <c r="AB53" s="47">
        <f>Summary!AB25/Summary!AB$22*100</f>
        <v>43.912280412476896</v>
      </c>
      <c r="AC53" s="47">
        <f>Summary!AC25/Summary!AC$22*100</f>
        <v>44.470249617376609</v>
      </c>
      <c r="AD53" s="47">
        <f>Summary!AD25/Summary!AD$22*100</f>
        <v>44.522828478505893</v>
      </c>
      <c r="AE53" s="47">
        <f>Summary!AE25/Summary!AE$22*100</f>
        <v>44.55559001259661</v>
      </c>
      <c r="AF53" s="47">
        <f>Summary!AF25/Summary!AF$22*100</f>
        <v>44.833161712925033</v>
      </c>
      <c r="AG53" s="47">
        <f>Summary!AG25/Summary!AG$22*100</f>
        <v>44.959350428209454</v>
      </c>
      <c r="AH53" s="47">
        <f>Summary!AH25/Summary!AH$22*100</f>
        <v>44.558113065198015</v>
      </c>
      <c r="AI53" s="47">
        <f>Summary!AI25/Summary!AI$22*100</f>
        <v>44.253067537746837</v>
      </c>
      <c r="AJ53" s="47">
        <f>Summary!AJ25/Summary!AJ$22*100</f>
        <v>43.769050979548574</v>
      </c>
      <c r="AK53" s="47">
        <f>Summary!AK25/Summary!AK$22*100</f>
        <v>43.081450567253647</v>
      </c>
      <c r="AL53" s="47">
        <f>Summary!AL25/Summary!AL$22*100</f>
        <v>43.081844467965475</v>
      </c>
      <c r="AM53" s="47">
        <f>Summary!AM25/Summary!AM$22*100</f>
        <v>43.634661496425657</v>
      </c>
      <c r="AN53" s="47">
        <f>Summary!AN25/Summary!AN$22*100</f>
        <v>44.299402712510137</v>
      </c>
      <c r="AO53" s="47">
        <f>Summary!AO25/Summary!AO$22*100</f>
        <v>44.630437140380394</v>
      </c>
      <c r="AP53" s="47">
        <f>Summary!AP25/Summary!AP$22*100</f>
        <v>44.484805970874781</v>
      </c>
      <c r="AQ53" s="47">
        <f>Summary!AQ25/Summary!AQ$22*100</f>
        <v>44.419771070196909</v>
      </c>
    </row>
    <row r="54" spans="1:43" ht="11.1" customHeight="1" x14ac:dyDescent="0.2">
      <c r="A54" s="39" t="s">
        <v>18</v>
      </c>
    </row>
    <row r="55" spans="1:43" s="43" customFormat="1" ht="11.1" customHeight="1" thickBot="1" x14ac:dyDescent="0.25">
      <c r="A55" s="51" t="s">
        <v>19</v>
      </c>
      <c r="B55" s="48" t="e">
        <f>Summary!B27/Summary!B$22*100</f>
        <v>#DIV/0!</v>
      </c>
      <c r="C55" s="48" t="e">
        <f>Summary!C27/Summary!C$22*100</f>
        <v>#DIV/0!</v>
      </c>
      <c r="D55" s="48" t="e">
        <f>Summary!D27/Summary!D$22*100</f>
        <v>#DIV/0!</v>
      </c>
      <c r="E55" s="48" t="e">
        <f>Summary!E27/Summary!E$22*100</f>
        <v>#DIV/0!</v>
      </c>
      <c r="F55" s="48" t="e">
        <f>Summary!F27/Summary!F$22*100</f>
        <v>#DIV/0!</v>
      </c>
      <c r="G55" s="48" t="e">
        <f>Summary!G27/Summary!G$22*100</f>
        <v>#DIV/0!</v>
      </c>
      <c r="H55" s="48">
        <f>Summary!H27/Summary!H$22*100</f>
        <v>5.686788231433848</v>
      </c>
      <c r="I55" s="48">
        <f>Summary!I27/Summary!I$22*100</f>
        <v>5.4779325191770489</v>
      </c>
      <c r="J55" s="48">
        <f>Summary!J27/Summary!J$22*100</f>
        <v>5.1266696256544577</v>
      </c>
      <c r="K55" s="48">
        <f>Summary!K27/Summary!K$22*100</f>
        <v>5.2363251814368361</v>
      </c>
      <c r="L55" s="48">
        <f>Summary!L27/Summary!L$22*100</f>
        <v>5.4830581443131559</v>
      </c>
      <c r="M55" s="48">
        <f>Summary!M27/Summary!M$22*100</f>
        <v>5.7000617483931348</v>
      </c>
      <c r="N55" s="48">
        <f>Summary!N27/Summary!N$22*100</f>
        <v>5.7804303985340315</v>
      </c>
      <c r="O55" s="48">
        <f>Summary!O27/Summary!O$22*100</f>
        <v>5.7697992795036246</v>
      </c>
      <c r="P55" s="48">
        <f>Summary!P27/Summary!P$22*100</f>
        <v>5.9836858027009203</v>
      </c>
      <c r="Q55" s="48">
        <f>Summary!Q27/Summary!Q$22*100</f>
        <v>6.3555751973062407</v>
      </c>
      <c r="R55" s="48">
        <f>Summary!R27/Summary!R$22*100</f>
        <v>6.5047356335150841</v>
      </c>
      <c r="S55" s="48">
        <f>Summary!S27/Summary!S$22*100</f>
        <v>6.4254891149550879</v>
      </c>
      <c r="T55" s="48">
        <f>Summary!T27/Summary!T$22*100</f>
        <v>6.1934143930193741</v>
      </c>
      <c r="U55" s="48">
        <f>Summary!U27/Summary!U$22*100</f>
        <v>6.0876744783380161</v>
      </c>
      <c r="V55" s="48">
        <f>Summary!V27/Summary!V$22*100</f>
        <v>6.2469684265953314</v>
      </c>
      <c r="W55" s="48">
        <f>Summary!W27/Summary!W$22*100</f>
        <v>6.493136772113564</v>
      </c>
      <c r="X55" s="48">
        <f>Summary!X27/Summary!X$22*100</f>
        <v>6.5840170769766768</v>
      </c>
      <c r="Y55" s="48">
        <f>Summary!Y27/Summary!Y$22*100</f>
        <v>6.6394528118474225</v>
      </c>
      <c r="Z55" s="48">
        <f>Summary!Z27/Summary!Z$22*100</f>
        <v>6.5910311630851428</v>
      </c>
      <c r="AA55" s="48">
        <f>Summary!AA27/Summary!AA$22*100</f>
        <v>6.4855630419868682</v>
      </c>
      <c r="AB55" s="48">
        <f>Summary!AB27/Summary!AB$22*100</f>
        <v>6.4826874493726176</v>
      </c>
      <c r="AC55" s="48">
        <f>Summary!AC27/Summary!AC$22*100</f>
        <v>6.5481449813920358</v>
      </c>
      <c r="AD55" s="48">
        <f>Summary!AD27/Summary!AD$22*100</f>
        <v>6.7132484799368379</v>
      </c>
      <c r="AE55" s="48">
        <f>Summary!AE27/Summary!AE$22*100</f>
        <v>6.6863628647260098</v>
      </c>
      <c r="AF55" s="48">
        <f>Summary!AF27/Summary!AF$22*100</f>
        <v>6.5418195942095192</v>
      </c>
      <c r="AG55" s="48">
        <f>Summary!AG27/Summary!AG$22*100</f>
        <v>6.396203217347157</v>
      </c>
      <c r="AH55" s="48">
        <f>Summary!AH27/Summary!AH$22*100</f>
        <v>6.483626964894075</v>
      </c>
      <c r="AI55" s="48">
        <f>Summary!AI27/Summary!AI$22*100</f>
        <v>6.7639413825672579</v>
      </c>
      <c r="AJ55" s="48">
        <f>Summary!AJ27/Summary!AJ$22*100</f>
        <v>7.0343247634506652</v>
      </c>
      <c r="AK55" s="48">
        <f>Summary!AK27/Summary!AK$22*100</f>
        <v>7.0884257293592263</v>
      </c>
      <c r="AL55" s="48">
        <f>Summary!AL27/Summary!AL$22*100</f>
        <v>7.1065465385709405</v>
      </c>
      <c r="AM55" s="48">
        <f>Summary!AM27/Summary!AM$22*100</f>
        <v>7.1340463429921757</v>
      </c>
      <c r="AN55" s="48">
        <f>Summary!AN27/Summary!AN$22*100</f>
        <v>7.0818106769426779</v>
      </c>
      <c r="AO55" s="48">
        <f>Summary!AO27/Summary!AO$22*100</f>
        <v>6.9512107571832571</v>
      </c>
      <c r="AP55" s="48">
        <f>Summary!AP27/Summary!AP$22*100</f>
        <v>6.8189090900919016</v>
      </c>
      <c r="AQ55" s="48">
        <f>Summary!AQ27/Summary!AQ$22*100</f>
        <v>6.7523543044813295</v>
      </c>
    </row>
    <row r="56" spans="1:43" x14ac:dyDescent="0.2">
      <c r="A56" s="52" t="s">
        <v>69</v>
      </c>
    </row>
  </sheetData>
  <mergeCells count="22">
    <mergeCell ref="AN3:AQ3"/>
    <mergeCell ref="AN31:AQ31"/>
    <mergeCell ref="X31:AA31"/>
    <mergeCell ref="AB3:AE3"/>
    <mergeCell ref="AB31:AE31"/>
    <mergeCell ref="AJ3:AM3"/>
    <mergeCell ref="AF3:AI3"/>
    <mergeCell ref="AF31:AI31"/>
    <mergeCell ref="X3:AA3"/>
    <mergeCell ref="AJ31:AL31"/>
    <mergeCell ref="U3:W3"/>
    <mergeCell ref="U31:W31"/>
    <mergeCell ref="B31:C31"/>
    <mergeCell ref="D31:G31"/>
    <mergeCell ref="H31:K31"/>
    <mergeCell ref="L31:O31"/>
    <mergeCell ref="P31:S31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BR37"/>
  <sheetViews>
    <sheetView showGridLines="0" view="pageBreakPreview" zoomScaleNormal="100" zoomScaleSheetLayoutView="100" workbookViewId="0">
      <pane xSplit="1" ySplit="4" topLeftCell="AY26" activePane="bottomRight" state="frozen"/>
      <selection activeCell="BL22" sqref="BL22"/>
      <selection pane="topRight" activeCell="BL22" sqref="BL22"/>
      <selection pane="bottomLeft" activeCell="BL22" sqref="BL22"/>
      <selection pane="bottomRight" activeCell="BK15" sqref="BK15"/>
    </sheetView>
  </sheetViews>
  <sheetFormatPr defaultRowHeight="11.25" x14ac:dyDescent="0.2"/>
  <cols>
    <col min="1" max="1" width="28.85546875" style="1" customWidth="1"/>
    <col min="2" max="2" width="7.42578125" style="1" hidden="1" customWidth="1"/>
    <col min="3" max="6" width="8.42578125" style="1" hidden="1" customWidth="1"/>
    <col min="7" max="7" width="1.42578125" style="1" hidden="1" customWidth="1"/>
    <col min="8" max="8" width="1.140625" style="1" hidden="1" customWidth="1"/>
    <col min="9" max="10" width="7.5703125" style="1" hidden="1" customWidth="1"/>
    <col min="11" max="11" width="8" style="1" hidden="1" customWidth="1"/>
    <col min="12" max="12" width="7.5703125" style="1" hidden="1" customWidth="1"/>
    <col min="13" max="15" width="6.7109375" style="1" hidden="1" customWidth="1"/>
    <col min="16" max="19" width="6.85546875" style="1" hidden="1" customWidth="1"/>
    <col min="20" max="28" width="6.7109375" style="1" hidden="1" customWidth="1"/>
    <col min="29" max="29" width="0.5703125" style="1" hidden="1" customWidth="1"/>
    <col min="30" max="30" width="0.7109375" style="1" hidden="1" customWidth="1"/>
    <col min="31" max="31" width="9.140625" style="1" hidden="1" customWidth="1"/>
    <col min="32" max="49" width="7.28515625" style="1" hidden="1" customWidth="1"/>
    <col min="50" max="51" width="7.42578125" style="1" hidden="1" customWidth="1"/>
    <col min="52" max="52" width="7.5703125" style="1" hidden="1" customWidth="1"/>
    <col min="53" max="53" width="7.42578125" style="1" hidden="1" customWidth="1"/>
    <col min="54" max="54" width="8" style="128" hidden="1" customWidth="1"/>
    <col min="55" max="55" width="7.42578125" style="1" customWidth="1"/>
    <col min="56" max="56" width="7.5703125" style="1" bestFit="1" customWidth="1"/>
    <col min="57" max="58" width="7.5703125" style="128" bestFit="1" customWidth="1"/>
    <col min="59" max="61" width="7.5703125" style="1" bestFit="1" customWidth="1"/>
    <col min="62" max="62" width="8.85546875" style="1" customWidth="1"/>
    <col min="63" max="66" width="7.5703125" style="1" bestFit="1" customWidth="1"/>
    <col min="67" max="67" width="7.85546875" style="1" customWidth="1"/>
    <col min="68" max="68" width="7.5703125" style="1" bestFit="1" customWidth="1"/>
    <col min="69" max="69" width="7.7109375" style="1" customWidth="1"/>
    <col min="70" max="16384" width="9.140625" style="1"/>
  </cols>
  <sheetData>
    <row r="1" spans="1:70" ht="15.75" customHeight="1" thickBot="1" x14ac:dyDescent="0.25">
      <c r="A1" s="31" t="s">
        <v>148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L1" s="94"/>
      <c r="AM1" s="95"/>
      <c r="AN1" s="95"/>
      <c r="AO1" s="95"/>
      <c r="AP1" s="95"/>
      <c r="AQ1" s="31" t="s">
        <v>140</v>
      </c>
      <c r="AS1" s="95"/>
      <c r="AT1" s="94"/>
      <c r="AU1" s="94"/>
      <c r="AV1" s="94"/>
      <c r="AW1" s="94"/>
      <c r="AX1" s="94"/>
      <c r="AY1" s="94"/>
      <c r="AZ1" s="94"/>
      <c r="BA1" s="94"/>
      <c r="BC1" s="94"/>
      <c r="BD1" s="94"/>
    </row>
    <row r="2" spans="1:70" ht="12.75" hidden="1" customHeight="1" thickBot="1" x14ac:dyDescent="0.25">
      <c r="A2" s="94"/>
      <c r="B2" s="94"/>
      <c r="C2" s="94"/>
      <c r="D2" s="94"/>
      <c r="E2" s="94"/>
      <c r="F2" s="94"/>
      <c r="G2" s="94"/>
      <c r="H2" s="94"/>
      <c r="I2" s="94" t="s">
        <v>20</v>
      </c>
      <c r="J2" s="94" t="s">
        <v>21</v>
      </c>
      <c r="K2" s="94" t="s">
        <v>22</v>
      </c>
      <c r="L2" s="94" t="s">
        <v>23</v>
      </c>
      <c r="M2" s="94" t="s">
        <v>24</v>
      </c>
      <c r="N2" s="94" t="s">
        <v>25</v>
      </c>
      <c r="O2" s="94" t="s">
        <v>26</v>
      </c>
      <c r="P2" s="94" t="s">
        <v>27</v>
      </c>
      <c r="Q2" s="94" t="s">
        <v>28</v>
      </c>
      <c r="R2" s="94" t="s">
        <v>29</v>
      </c>
      <c r="S2" s="94" t="s">
        <v>30</v>
      </c>
      <c r="T2" s="94" t="s">
        <v>31</v>
      </c>
      <c r="U2" s="94" t="s">
        <v>32</v>
      </c>
      <c r="V2" s="94" t="s">
        <v>33</v>
      </c>
      <c r="W2" s="94" t="s">
        <v>34</v>
      </c>
      <c r="X2" s="94" t="s">
        <v>35</v>
      </c>
      <c r="Y2" s="94" t="s">
        <v>36</v>
      </c>
      <c r="Z2" s="94" t="s">
        <v>37</v>
      </c>
      <c r="AA2" s="94" t="s">
        <v>38</v>
      </c>
      <c r="AB2" s="94" t="s">
        <v>39</v>
      </c>
      <c r="AC2" s="94" t="s">
        <v>40</v>
      </c>
      <c r="AD2" s="94" t="s">
        <v>41</v>
      </c>
      <c r="AE2" s="94" t="s">
        <v>42</v>
      </c>
      <c r="AF2" s="94" t="s">
        <v>43</v>
      </c>
      <c r="AG2" s="94" t="s">
        <v>44</v>
      </c>
      <c r="AH2" s="94" t="s">
        <v>45</v>
      </c>
      <c r="AI2" s="94" t="s">
        <v>51</v>
      </c>
      <c r="AJ2" s="94" t="s">
        <v>73</v>
      </c>
      <c r="AK2" s="94" t="s">
        <v>74</v>
      </c>
      <c r="AL2" s="94" t="s">
        <v>75</v>
      </c>
      <c r="AM2" s="94" t="s">
        <v>78</v>
      </c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C2" s="94"/>
      <c r="BD2" s="94"/>
    </row>
    <row r="3" spans="1:70" s="86" customFormat="1" ht="12" customHeight="1" x14ac:dyDescent="0.2">
      <c r="A3" s="148" t="s">
        <v>123</v>
      </c>
      <c r="B3" s="149"/>
      <c r="C3" s="148"/>
      <c r="D3" s="148"/>
      <c r="E3" s="148"/>
      <c r="F3" s="150"/>
      <c r="G3" s="148"/>
      <c r="H3" s="148"/>
      <c r="I3" s="226" t="s">
        <v>67</v>
      </c>
      <c r="J3" s="226"/>
      <c r="K3" s="226" t="s">
        <v>66</v>
      </c>
      <c r="L3" s="226"/>
      <c r="M3" s="226"/>
      <c r="N3" s="226"/>
      <c r="O3" s="226" t="s">
        <v>60</v>
      </c>
      <c r="P3" s="226"/>
      <c r="Q3" s="226"/>
      <c r="R3" s="226"/>
      <c r="S3" s="226" t="s">
        <v>61</v>
      </c>
      <c r="T3" s="226"/>
      <c r="U3" s="226"/>
      <c r="V3" s="226"/>
      <c r="W3" s="226" t="s">
        <v>62</v>
      </c>
      <c r="X3" s="226"/>
      <c r="Y3" s="226"/>
      <c r="Z3" s="226"/>
      <c r="AA3" s="148" t="s">
        <v>63</v>
      </c>
      <c r="AB3" s="148"/>
      <c r="AC3" s="226" t="s">
        <v>63</v>
      </c>
      <c r="AD3" s="226"/>
      <c r="AE3" s="148" t="s">
        <v>64</v>
      </c>
      <c r="AF3" s="148" t="s">
        <v>64</v>
      </c>
      <c r="AG3" s="148"/>
      <c r="AH3" s="148" t="s">
        <v>64</v>
      </c>
      <c r="AI3" s="148" t="s">
        <v>65</v>
      </c>
      <c r="AJ3" s="148" t="s">
        <v>65</v>
      </c>
      <c r="AK3" s="148" t="s">
        <v>65</v>
      </c>
      <c r="AL3" s="148"/>
      <c r="AM3" s="226" t="s">
        <v>77</v>
      </c>
      <c r="AN3" s="226"/>
      <c r="AO3" s="226"/>
      <c r="AP3" s="226"/>
      <c r="AQ3" s="226" t="s">
        <v>80</v>
      </c>
      <c r="AR3" s="226"/>
      <c r="AS3" s="226"/>
      <c r="AT3" s="226"/>
      <c r="AU3" s="226" t="s">
        <v>92</v>
      </c>
      <c r="AV3" s="226"/>
      <c r="AW3" s="226"/>
      <c r="AX3" s="226"/>
      <c r="AY3" s="226" t="s">
        <v>135</v>
      </c>
      <c r="AZ3" s="226"/>
      <c r="BA3" s="226"/>
      <c r="BB3" s="226"/>
      <c r="BC3" s="226" t="s">
        <v>137</v>
      </c>
      <c r="BD3" s="226"/>
      <c r="BE3" s="226"/>
      <c r="BF3" s="226"/>
      <c r="BG3" s="226" t="s">
        <v>138</v>
      </c>
      <c r="BH3" s="226"/>
      <c r="BI3" s="226"/>
      <c r="BK3" s="227" t="s">
        <v>139</v>
      </c>
      <c r="BL3" s="227"/>
      <c r="BM3" s="227"/>
      <c r="BN3" s="227"/>
      <c r="BO3" s="227" t="s">
        <v>147</v>
      </c>
      <c r="BP3" s="227"/>
      <c r="BQ3" s="227"/>
      <c r="BR3" s="227"/>
    </row>
    <row r="4" spans="1:70" s="143" customFormat="1" ht="12" customHeight="1" x14ac:dyDescent="0.2">
      <c r="A4" s="151" t="s">
        <v>124</v>
      </c>
      <c r="B4" s="152" t="s">
        <v>64</v>
      </c>
      <c r="C4" s="153" t="s">
        <v>65</v>
      </c>
      <c r="D4" s="153" t="s">
        <v>77</v>
      </c>
      <c r="E4" s="153" t="s">
        <v>80</v>
      </c>
      <c r="F4" s="154" t="s">
        <v>92</v>
      </c>
      <c r="G4" s="153"/>
      <c r="H4" s="155"/>
      <c r="I4" s="156" t="s">
        <v>48</v>
      </c>
      <c r="J4" s="156" t="s">
        <v>49</v>
      </c>
      <c r="K4" s="156" t="s">
        <v>46</v>
      </c>
      <c r="L4" s="156" t="s">
        <v>47</v>
      </c>
      <c r="M4" s="156" t="s">
        <v>48</v>
      </c>
      <c r="N4" s="156" t="s">
        <v>49</v>
      </c>
      <c r="O4" s="156" t="s">
        <v>46</v>
      </c>
      <c r="P4" s="156" t="s">
        <v>47</v>
      </c>
      <c r="Q4" s="156" t="s">
        <v>48</v>
      </c>
      <c r="R4" s="156" t="s">
        <v>49</v>
      </c>
      <c r="S4" s="156" t="s">
        <v>46</v>
      </c>
      <c r="T4" s="156" t="s">
        <v>47</v>
      </c>
      <c r="U4" s="156" t="s">
        <v>48</v>
      </c>
      <c r="V4" s="156" t="s">
        <v>49</v>
      </c>
      <c r="W4" s="156" t="s">
        <v>46</v>
      </c>
      <c r="X4" s="156" t="s">
        <v>47</v>
      </c>
      <c r="Y4" s="156" t="s">
        <v>48</v>
      </c>
      <c r="Z4" s="156" t="s">
        <v>49</v>
      </c>
      <c r="AA4" s="156" t="s">
        <v>46</v>
      </c>
      <c r="AB4" s="156" t="s">
        <v>47</v>
      </c>
      <c r="AC4" s="156" t="s">
        <v>48</v>
      </c>
      <c r="AD4" s="156" t="s">
        <v>49</v>
      </c>
      <c r="AE4" s="156" t="s">
        <v>46</v>
      </c>
      <c r="AF4" s="156" t="s">
        <v>47</v>
      </c>
      <c r="AG4" s="156" t="s">
        <v>48</v>
      </c>
      <c r="AH4" s="156" t="s">
        <v>49</v>
      </c>
      <c r="AI4" s="156" t="s">
        <v>46</v>
      </c>
      <c r="AJ4" s="156" t="s">
        <v>47</v>
      </c>
      <c r="AK4" s="156" t="s">
        <v>48</v>
      </c>
      <c r="AL4" s="156" t="s">
        <v>49</v>
      </c>
      <c r="AM4" s="156" t="s">
        <v>46</v>
      </c>
      <c r="AN4" s="156" t="s">
        <v>47</v>
      </c>
      <c r="AO4" s="156" t="s">
        <v>48</v>
      </c>
      <c r="AP4" s="156" t="s">
        <v>49</v>
      </c>
      <c r="AQ4" s="156" t="s">
        <v>46</v>
      </c>
      <c r="AR4" s="156" t="s">
        <v>47</v>
      </c>
      <c r="AS4" s="156" t="s">
        <v>48</v>
      </c>
      <c r="AT4" s="156" t="s">
        <v>49</v>
      </c>
      <c r="AU4" s="157" t="s">
        <v>46</v>
      </c>
      <c r="AV4" s="156" t="s">
        <v>47</v>
      </c>
      <c r="AW4" s="157" t="s">
        <v>48</v>
      </c>
      <c r="AX4" s="157" t="s">
        <v>49</v>
      </c>
      <c r="AY4" s="157" t="s">
        <v>46</v>
      </c>
      <c r="AZ4" s="157" t="s">
        <v>47</v>
      </c>
      <c r="BA4" s="157" t="s">
        <v>48</v>
      </c>
      <c r="BB4" s="157" t="s">
        <v>49</v>
      </c>
      <c r="BC4" s="157" t="s">
        <v>46</v>
      </c>
      <c r="BD4" s="157" t="s">
        <v>47</v>
      </c>
      <c r="BE4" s="157" t="s">
        <v>48</v>
      </c>
      <c r="BF4" s="157" t="s">
        <v>49</v>
      </c>
      <c r="BG4" s="157" t="s">
        <v>46</v>
      </c>
      <c r="BH4" s="157" t="s">
        <v>47</v>
      </c>
      <c r="BI4" s="157" t="s">
        <v>48</v>
      </c>
      <c r="BJ4" s="157" t="s">
        <v>49</v>
      </c>
      <c r="BK4" s="157" t="s">
        <v>46</v>
      </c>
      <c r="BL4" s="157" t="s">
        <v>47</v>
      </c>
      <c r="BM4" s="157" t="s">
        <v>48</v>
      </c>
      <c r="BN4" s="157" t="s">
        <v>49</v>
      </c>
      <c r="BO4" s="157" t="s">
        <v>46</v>
      </c>
      <c r="BP4" s="157" t="s">
        <v>47</v>
      </c>
      <c r="BQ4" s="157" t="s">
        <v>48</v>
      </c>
      <c r="BR4" s="157" t="s">
        <v>49</v>
      </c>
    </row>
    <row r="5" spans="1:70" s="37" customFormat="1" ht="23.1" customHeight="1" x14ac:dyDescent="0.2">
      <c r="A5" s="75" t="s">
        <v>97</v>
      </c>
      <c r="B5" s="129">
        <v>95679.419058394546</v>
      </c>
      <c r="C5" s="78">
        <v>101375.30461647094</v>
      </c>
      <c r="D5" s="78">
        <v>105225.54620317181</v>
      </c>
      <c r="E5" s="78">
        <v>108518.04092147312</v>
      </c>
      <c r="F5" s="130">
        <v>115358.95475055027</v>
      </c>
      <c r="G5" s="78"/>
      <c r="H5" s="78">
        <v>0</v>
      </c>
      <c r="I5" s="78"/>
      <c r="J5" s="78"/>
      <c r="K5" s="78">
        <v>15767.283762848618</v>
      </c>
      <c r="L5" s="78">
        <v>13928.142386611027</v>
      </c>
      <c r="M5" s="78">
        <v>14022.587068744539</v>
      </c>
      <c r="N5" s="78">
        <v>15998.109291660583</v>
      </c>
      <c r="O5" s="78">
        <v>21077.561941428336</v>
      </c>
      <c r="P5" s="78">
        <v>19120.907664085513</v>
      </c>
      <c r="Q5" s="78">
        <v>19606.635390645264</v>
      </c>
      <c r="R5" s="78">
        <v>20702.062148558674</v>
      </c>
      <c r="S5" s="78">
        <v>23193.157953916416</v>
      </c>
      <c r="T5" s="78">
        <v>21456.952028367185</v>
      </c>
      <c r="U5" s="78">
        <v>21241.091425928531</v>
      </c>
      <c r="V5" s="78">
        <v>21203.147858829449</v>
      </c>
      <c r="W5" s="78">
        <v>24536.377523371717</v>
      </c>
      <c r="X5" s="78">
        <v>21481.724716540335</v>
      </c>
      <c r="Y5" s="78">
        <v>21447.651158044679</v>
      </c>
      <c r="Z5" s="78">
        <v>22267.389984858255</v>
      </c>
      <c r="AA5" s="78">
        <v>26058.590090442012</v>
      </c>
      <c r="AB5" s="78">
        <v>22244.631906183386</v>
      </c>
      <c r="AC5" s="78">
        <v>21604.503173448025</v>
      </c>
      <c r="AD5" s="78">
        <v>21779.952673290751</v>
      </c>
      <c r="AE5" s="78">
        <v>25541.536024584468</v>
      </c>
      <c r="AF5" s="78">
        <v>22460.068274963149</v>
      </c>
      <c r="AG5" s="78">
        <v>23001.263855631016</v>
      </c>
      <c r="AH5" s="78">
        <v>24676.550903215913</v>
      </c>
      <c r="AI5" s="78">
        <v>26400.354262476525</v>
      </c>
      <c r="AJ5" s="78">
        <v>24996.831283355015</v>
      </c>
      <c r="AK5" s="78">
        <v>24360.02544292825</v>
      </c>
      <c r="AL5" s="78">
        <v>25618.09362771115</v>
      </c>
      <c r="AM5" s="78">
        <v>28652.955807886163</v>
      </c>
      <c r="AN5" s="78">
        <v>26476.436876322005</v>
      </c>
      <c r="AO5" s="78">
        <v>24582.392615345834</v>
      </c>
      <c r="AP5" s="78">
        <v>25513.760903617818</v>
      </c>
      <c r="AQ5" s="78">
        <v>28577.417800271851</v>
      </c>
      <c r="AR5" s="78">
        <v>26610.246972233112</v>
      </c>
      <c r="AS5" s="78">
        <v>26240.059903986159</v>
      </c>
      <c r="AT5" s="78">
        <v>27090.316244982008</v>
      </c>
      <c r="AU5" s="78">
        <v>30772.371587993865</v>
      </c>
      <c r="AV5" s="78">
        <v>28335.326928279625</v>
      </c>
      <c r="AW5" s="78">
        <v>27653.315555683675</v>
      </c>
      <c r="AX5" s="78">
        <v>28597.940678593106</v>
      </c>
      <c r="AY5" s="78">
        <v>32486.78367406777</v>
      </c>
      <c r="AZ5" s="78">
        <v>29958.442135602221</v>
      </c>
      <c r="BA5" s="78">
        <v>29773.391963584818</v>
      </c>
      <c r="BB5" s="78">
        <v>30568.008837150555</v>
      </c>
      <c r="BC5" s="78">
        <v>34947.348977208851</v>
      </c>
      <c r="BD5" s="78">
        <v>32467.397708227698</v>
      </c>
      <c r="BE5" s="78">
        <v>30129.392837292355</v>
      </c>
      <c r="BF5" s="78">
        <v>28866.292430969923</v>
      </c>
      <c r="BG5" s="78">
        <v>34787.483556902815</v>
      </c>
      <c r="BH5" s="78">
        <v>32473.835374777183</v>
      </c>
      <c r="BI5" s="78">
        <v>30977.989077555791</v>
      </c>
      <c r="BJ5" s="78">
        <v>32641.720966158508</v>
      </c>
      <c r="BK5" s="78">
        <v>35679.532434652821</v>
      </c>
      <c r="BL5" s="78">
        <v>34043.323012606852</v>
      </c>
      <c r="BM5" s="78">
        <v>32708.577112059895</v>
      </c>
      <c r="BN5" s="78">
        <v>34454.648301040063</v>
      </c>
      <c r="BO5" s="78">
        <v>38539.651565289547</v>
      </c>
      <c r="BP5" s="78">
        <v>35319.96473513206</v>
      </c>
      <c r="BQ5" s="78">
        <v>33473.322536798478</v>
      </c>
      <c r="BR5" s="78">
        <v>36720.913750215375</v>
      </c>
    </row>
    <row r="6" spans="1:70" s="141" customFormat="1" ht="23.1" customHeight="1" x14ac:dyDescent="0.2">
      <c r="A6" s="164" t="s">
        <v>96</v>
      </c>
      <c r="B6" s="165">
        <v>23529.663391890797</v>
      </c>
      <c r="C6" s="166">
        <v>24071.891942160604</v>
      </c>
      <c r="D6" s="166">
        <v>24773.86187844813</v>
      </c>
      <c r="E6" s="166">
        <v>25457.068580120023</v>
      </c>
      <c r="F6" s="167">
        <v>26574.426205242718</v>
      </c>
      <c r="G6" s="168"/>
      <c r="H6" s="164"/>
      <c r="I6" s="168"/>
      <c r="J6" s="168"/>
      <c r="K6" s="168">
        <v>6507.5889553518491</v>
      </c>
      <c r="L6" s="168">
        <v>4895.3322752935828</v>
      </c>
      <c r="M6" s="168">
        <v>4423.9533878524662</v>
      </c>
      <c r="N6" s="168">
        <v>5495.5921725602675</v>
      </c>
      <c r="O6" s="168">
        <v>6875.402739833944</v>
      </c>
      <c r="P6" s="168">
        <v>5088.8607555012059</v>
      </c>
      <c r="Q6" s="168">
        <v>4451.0285541298263</v>
      </c>
      <c r="R6" s="168">
        <v>5461.4684381598499</v>
      </c>
      <c r="S6" s="168">
        <v>7007.5837676423807</v>
      </c>
      <c r="T6" s="168">
        <v>5267.2592738027097</v>
      </c>
      <c r="U6" s="168">
        <v>4769.9912917553866</v>
      </c>
      <c r="V6" s="168">
        <v>5440.7160698895914</v>
      </c>
      <c r="W6" s="168">
        <v>7871.5904471547965</v>
      </c>
      <c r="X6" s="168">
        <v>5290.0663673002382</v>
      </c>
      <c r="Y6" s="168">
        <v>4412.0281794447692</v>
      </c>
      <c r="Z6" s="168">
        <v>5051.4443234951923</v>
      </c>
      <c r="AA6" s="168">
        <v>8273.6462643911909</v>
      </c>
      <c r="AB6" s="168">
        <v>5294.8979811860172</v>
      </c>
      <c r="AC6" s="168">
        <v>4601.8345869624827</v>
      </c>
      <c r="AD6" s="168">
        <v>4760.2633387903143</v>
      </c>
      <c r="AE6" s="168">
        <v>8300.568837412422</v>
      </c>
      <c r="AF6" s="168">
        <v>5337.7372577241604</v>
      </c>
      <c r="AG6" s="168">
        <v>4567.2442357574364</v>
      </c>
      <c r="AH6" s="168">
        <v>5324.1130609967822</v>
      </c>
      <c r="AI6" s="168">
        <v>7787.9575062324438</v>
      </c>
      <c r="AJ6" s="168">
        <v>5886.4372316141771</v>
      </c>
      <c r="AK6" s="168">
        <v>4831.2516386908301</v>
      </c>
      <c r="AL6" s="168">
        <v>5566.245565623155</v>
      </c>
      <c r="AM6" s="168">
        <v>7919.515761785513</v>
      </c>
      <c r="AN6" s="168">
        <v>5919.4027193618294</v>
      </c>
      <c r="AO6" s="168">
        <v>5302.9289103604924</v>
      </c>
      <c r="AP6" s="168">
        <v>5632.0144869402957</v>
      </c>
      <c r="AQ6" s="168">
        <v>8012.3401877370334</v>
      </c>
      <c r="AR6" s="168">
        <v>6110.5422527012834</v>
      </c>
      <c r="AS6" s="168">
        <v>5359.3403394521729</v>
      </c>
      <c r="AT6" s="168">
        <v>5974.845800229532</v>
      </c>
      <c r="AU6" s="168">
        <v>8783.9776525813959</v>
      </c>
      <c r="AV6" s="168">
        <v>6199.6295896579932</v>
      </c>
      <c r="AW6" s="168">
        <v>5495.0405163511723</v>
      </c>
      <c r="AX6" s="168">
        <v>6095.778446652158</v>
      </c>
      <c r="AY6" s="168">
        <v>8973.7099140911705</v>
      </c>
      <c r="AZ6" s="168">
        <v>6448.2110518144018</v>
      </c>
      <c r="BA6" s="168">
        <v>5935.4699901308231</v>
      </c>
      <c r="BB6" s="168">
        <v>6629.7011360589322</v>
      </c>
      <c r="BC6" s="168">
        <v>9521.2460466083012</v>
      </c>
      <c r="BD6" s="168">
        <v>6942.3203480018537</v>
      </c>
      <c r="BE6" s="168">
        <v>5857.8242688758364</v>
      </c>
      <c r="BF6" s="168">
        <v>7015.4365401513069</v>
      </c>
      <c r="BG6" s="168">
        <v>10163.112002056718</v>
      </c>
      <c r="BH6" s="168">
        <v>7476.3867618963095</v>
      </c>
      <c r="BI6" s="168">
        <v>5877.7185425651587</v>
      </c>
      <c r="BJ6" s="168">
        <v>7086.9701735158915</v>
      </c>
      <c r="BK6" s="168">
        <v>10686.579325359095</v>
      </c>
      <c r="BL6" s="168">
        <v>7344.5735826169202</v>
      </c>
      <c r="BM6" s="168">
        <v>6109.3700679388448</v>
      </c>
      <c r="BN6" s="168">
        <v>7740.7424919554005</v>
      </c>
      <c r="BO6" s="168">
        <v>10849.289102701654</v>
      </c>
      <c r="BP6" s="168">
        <v>8048.6938782609504</v>
      </c>
      <c r="BQ6" s="168">
        <v>6613.9918957856689</v>
      </c>
      <c r="BR6" s="168">
        <v>7893.687367240389</v>
      </c>
    </row>
    <row r="7" spans="1:70" s="35" customFormat="1" ht="23.1" customHeight="1" x14ac:dyDescent="0.2">
      <c r="A7" s="131" t="s">
        <v>1</v>
      </c>
      <c r="B7" s="76">
        <v>2077.9997570294827</v>
      </c>
      <c r="C7" s="73">
        <v>2161.0304048665207</v>
      </c>
      <c r="D7" s="73">
        <v>2332.5941801736844</v>
      </c>
      <c r="E7" s="73">
        <v>2551.9496999338248</v>
      </c>
      <c r="F7" s="74">
        <v>2702.9483189906487</v>
      </c>
      <c r="G7" s="77"/>
      <c r="H7" s="131"/>
      <c r="I7" s="77"/>
      <c r="J7" s="77"/>
      <c r="K7" s="77">
        <v>399.61794545332651</v>
      </c>
      <c r="L7" s="77">
        <v>634.82527212206287</v>
      </c>
      <c r="M7" s="77">
        <v>662.45052449681009</v>
      </c>
      <c r="N7" s="77">
        <v>513.92009683399556</v>
      </c>
      <c r="O7" s="77">
        <v>405.66078947663993</v>
      </c>
      <c r="P7" s="77">
        <v>538.91430120263396</v>
      </c>
      <c r="Q7" s="77">
        <v>452.23424743111366</v>
      </c>
      <c r="R7" s="77">
        <v>512.11823434585801</v>
      </c>
      <c r="S7" s="77">
        <v>376.18327594881271</v>
      </c>
      <c r="T7" s="77">
        <v>493.31842206425415</v>
      </c>
      <c r="U7" s="77">
        <v>613.89027366062896</v>
      </c>
      <c r="V7" s="77">
        <v>424.10419965449694</v>
      </c>
      <c r="W7" s="77">
        <v>502.56925893371215</v>
      </c>
      <c r="X7" s="77">
        <v>572.96078103012576</v>
      </c>
      <c r="Y7" s="77">
        <v>573.37138405711835</v>
      </c>
      <c r="Z7" s="77">
        <v>437.64169066380305</v>
      </c>
      <c r="AA7" s="77">
        <v>455.48582365340536</v>
      </c>
      <c r="AB7" s="77">
        <v>553.15128144921118</v>
      </c>
      <c r="AC7" s="77">
        <v>634.25095835707646</v>
      </c>
      <c r="AD7" s="77">
        <v>442.07724367760045</v>
      </c>
      <c r="AE7" s="77">
        <v>509.03779719015802</v>
      </c>
      <c r="AF7" s="77">
        <v>591.9906036317492</v>
      </c>
      <c r="AG7" s="77">
        <v>581.34246751557441</v>
      </c>
      <c r="AH7" s="77">
        <v>395.62888869200111</v>
      </c>
      <c r="AI7" s="77">
        <v>502.58608800373622</v>
      </c>
      <c r="AJ7" s="77">
        <v>538.13506335513023</v>
      </c>
      <c r="AK7" s="77">
        <v>660.55567504843918</v>
      </c>
      <c r="AL7" s="77">
        <v>459.75357845921496</v>
      </c>
      <c r="AM7" s="77">
        <v>599.82276487005061</v>
      </c>
      <c r="AN7" s="77">
        <v>607.2445219942806</v>
      </c>
      <c r="AO7" s="77">
        <v>675.4695952479459</v>
      </c>
      <c r="AP7" s="77">
        <v>450.05729806140766</v>
      </c>
      <c r="AQ7" s="77">
        <v>503.80308667021274</v>
      </c>
      <c r="AR7" s="77">
        <v>751.47177619158538</v>
      </c>
      <c r="AS7" s="77">
        <v>756.66385523222857</v>
      </c>
      <c r="AT7" s="77">
        <v>540.01098183979832</v>
      </c>
      <c r="AU7" s="77">
        <v>711.49291717318829</v>
      </c>
      <c r="AV7" s="77">
        <v>721.04498283282339</v>
      </c>
      <c r="AW7" s="77">
        <v>772.20613510940461</v>
      </c>
      <c r="AX7" s="77">
        <v>498.20428387523242</v>
      </c>
      <c r="AY7" s="77">
        <v>708.22012510502066</v>
      </c>
      <c r="AZ7" s="77">
        <v>768.34687482921731</v>
      </c>
      <c r="BA7" s="77">
        <v>790.47552499502217</v>
      </c>
      <c r="BB7" s="77">
        <v>563.8437573797836</v>
      </c>
      <c r="BC7" s="77">
        <v>726.08040509923774</v>
      </c>
      <c r="BD7" s="77">
        <v>837.17977069821779</v>
      </c>
      <c r="BE7" s="77">
        <v>928.10832063176622</v>
      </c>
      <c r="BF7" s="77">
        <v>560.78590426645542</v>
      </c>
      <c r="BG7" s="77">
        <v>782.08654966539518</v>
      </c>
      <c r="BH7" s="77">
        <v>933.12195311964695</v>
      </c>
      <c r="BI7" s="77">
        <v>1033.3889247341765</v>
      </c>
      <c r="BJ7" s="77">
        <v>684.42938211432636</v>
      </c>
      <c r="BK7" s="77">
        <v>966.68920528114757</v>
      </c>
      <c r="BL7" s="77">
        <v>981.16672227291463</v>
      </c>
      <c r="BM7" s="77">
        <v>993.33285015925446</v>
      </c>
      <c r="BN7" s="77">
        <v>686.27802796124024</v>
      </c>
      <c r="BO7" s="77">
        <v>962.47032981388395</v>
      </c>
      <c r="BP7" s="77">
        <v>935.21668667640063</v>
      </c>
      <c r="BQ7" s="77">
        <v>1060.077865424767</v>
      </c>
      <c r="BR7" s="77">
        <v>664.64505128997246</v>
      </c>
    </row>
    <row r="8" spans="1:70" s="35" customFormat="1" ht="23.1" customHeight="1" x14ac:dyDescent="0.2">
      <c r="A8" s="131" t="s">
        <v>2</v>
      </c>
      <c r="B8" s="76">
        <v>12658.661236694021</v>
      </c>
      <c r="C8" s="73">
        <v>12936.630697844936</v>
      </c>
      <c r="D8" s="73">
        <v>13100.438751022166</v>
      </c>
      <c r="E8" s="73">
        <v>13394.945015345616</v>
      </c>
      <c r="F8" s="74">
        <v>14540.251890499523</v>
      </c>
      <c r="G8" s="77"/>
      <c r="H8" s="131"/>
      <c r="I8" s="77"/>
      <c r="J8" s="77"/>
      <c r="K8" s="77">
        <v>4281.5105794125629</v>
      </c>
      <c r="L8" s="77">
        <v>2451.0264652899864</v>
      </c>
      <c r="M8" s="77">
        <v>2018.2065573259351</v>
      </c>
      <c r="N8" s="77">
        <v>2897.7667055211755</v>
      </c>
      <c r="O8" s="77">
        <v>4593.2382043377147</v>
      </c>
      <c r="P8" s="77">
        <v>2657.0383208549547</v>
      </c>
      <c r="Q8" s="77">
        <v>2072.340853891701</v>
      </c>
      <c r="R8" s="77">
        <v>2919.8031059559207</v>
      </c>
      <c r="S8" s="77">
        <v>4627.9620747684503</v>
      </c>
      <c r="T8" s="77">
        <v>2687.1305402686617</v>
      </c>
      <c r="U8" s="77">
        <v>2145.4963615218389</v>
      </c>
      <c r="V8" s="77">
        <v>3045.1338883936673</v>
      </c>
      <c r="W8" s="77">
        <v>5002.0199352446089</v>
      </c>
      <c r="X8" s="77">
        <v>2877.3533736705472</v>
      </c>
      <c r="Y8" s="77">
        <v>1847.6599081306056</v>
      </c>
      <c r="Z8" s="77">
        <v>2609.077972713982</v>
      </c>
      <c r="AA8" s="77">
        <v>5742.9722354297182</v>
      </c>
      <c r="AB8" s="77">
        <v>2416.9646761057306</v>
      </c>
      <c r="AC8" s="77">
        <v>1728.4366076232036</v>
      </c>
      <c r="AD8" s="77">
        <v>2411.7825049690969</v>
      </c>
      <c r="AE8" s="77">
        <v>5602.7513776060077</v>
      </c>
      <c r="AF8" s="77">
        <v>2407.587137211819</v>
      </c>
      <c r="AG8" s="77">
        <v>1852.7059477274781</v>
      </c>
      <c r="AH8" s="77">
        <v>2795.6167741487156</v>
      </c>
      <c r="AI8" s="77">
        <v>5040.2245143196769</v>
      </c>
      <c r="AJ8" s="77">
        <v>3084.1234668887978</v>
      </c>
      <c r="AK8" s="77">
        <v>1960.049382679952</v>
      </c>
      <c r="AL8" s="77">
        <v>2852.2333339565089</v>
      </c>
      <c r="AM8" s="77">
        <v>5070.1556474423933</v>
      </c>
      <c r="AN8" s="77">
        <v>3063.8309833581802</v>
      </c>
      <c r="AO8" s="77">
        <v>2087.3237922814874</v>
      </c>
      <c r="AP8" s="77">
        <v>2879.1283279401046</v>
      </c>
      <c r="AQ8" s="77">
        <v>5158.1859854818531</v>
      </c>
      <c r="AR8" s="77">
        <v>2956.5889792121407</v>
      </c>
      <c r="AS8" s="77">
        <v>2216.3809414218258</v>
      </c>
      <c r="AT8" s="77">
        <v>3063.7891092297987</v>
      </c>
      <c r="AU8" s="77">
        <v>5764.6897694312929</v>
      </c>
      <c r="AV8" s="77">
        <v>3189.099803146441</v>
      </c>
      <c r="AW8" s="77">
        <v>2406.4573139365662</v>
      </c>
      <c r="AX8" s="77">
        <v>3180.0050039852222</v>
      </c>
      <c r="AY8" s="77">
        <v>5805.2830245522446</v>
      </c>
      <c r="AZ8" s="77">
        <v>3120.1800670849993</v>
      </c>
      <c r="BA8" s="77">
        <v>2491.7553431603383</v>
      </c>
      <c r="BB8" s="77">
        <v>3356.7986866899887</v>
      </c>
      <c r="BC8" s="77">
        <v>6091.3883330175431</v>
      </c>
      <c r="BD8" s="77">
        <v>3387.5575074383587</v>
      </c>
      <c r="BE8" s="77">
        <v>2209.5128965702115</v>
      </c>
      <c r="BF8" s="77">
        <v>3766.3534103512948</v>
      </c>
      <c r="BG8" s="77">
        <v>6713.0679284858252</v>
      </c>
      <c r="BH8" s="77">
        <v>3729.5902053485606</v>
      </c>
      <c r="BI8" s="77">
        <v>2035.3869157781212</v>
      </c>
      <c r="BJ8" s="77">
        <v>3612.5614615979266</v>
      </c>
      <c r="BK8" s="77">
        <v>6912.059358735205</v>
      </c>
      <c r="BL8" s="77">
        <v>3569.1279798907572</v>
      </c>
      <c r="BM8" s="77">
        <v>2130.2328276620815</v>
      </c>
      <c r="BN8" s="77">
        <v>4044.2202347021762</v>
      </c>
      <c r="BO8" s="77">
        <v>7126.3540906439002</v>
      </c>
      <c r="BP8" s="77">
        <v>4047.9938053801302</v>
      </c>
      <c r="BQ8" s="77">
        <v>2248.5094775393904</v>
      </c>
      <c r="BR8" s="77">
        <v>4011.5573143199435</v>
      </c>
    </row>
    <row r="9" spans="1:70" s="35" customFormat="1" ht="23.1" customHeight="1" x14ac:dyDescent="0.2">
      <c r="A9" s="131" t="s">
        <v>3</v>
      </c>
      <c r="B9" s="76">
        <v>2922.9115609364267</v>
      </c>
      <c r="C9" s="73">
        <v>3008.6417975036102</v>
      </c>
      <c r="D9" s="73">
        <v>3092.2451336200884</v>
      </c>
      <c r="E9" s="73">
        <v>3309.090249570806</v>
      </c>
      <c r="F9" s="74">
        <v>3544.9509420641216</v>
      </c>
      <c r="G9" s="77"/>
      <c r="H9" s="131"/>
      <c r="I9" s="77"/>
      <c r="J9" s="77"/>
      <c r="K9" s="77">
        <v>645.89351170086422</v>
      </c>
      <c r="L9" s="77">
        <v>642.39660879206986</v>
      </c>
      <c r="M9" s="77">
        <v>648.87909210505802</v>
      </c>
      <c r="N9" s="77">
        <v>652.65570671611795</v>
      </c>
      <c r="O9" s="77">
        <v>651.96766957487273</v>
      </c>
      <c r="P9" s="77">
        <v>659.33729881033605</v>
      </c>
      <c r="Q9" s="77">
        <v>669.80162391785552</v>
      </c>
      <c r="R9" s="77">
        <v>669.83864487092001</v>
      </c>
      <c r="S9" s="77">
        <v>674.11804974162067</v>
      </c>
      <c r="T9" s="77">
        <v>674.75889425265109</v>
      </c>
      <c r="U9" s="77">
        <v>679.81968967878629</v>
      </c>
      <c r="V9" s="77">
        <v>683.75146890402141</v>
      </c>
      <c r="W9" s="77">
        <v>690.1331491641929</v>
      </c>
      <c r="X9" s="77">
        <v>691.44572447488213</v>
      </c>
      <c r="Y9" s="77">
        <v>696.56042546105118</v>
      </c>
      <c r="Z9" s="77">
        <v>697.61970446217072</v>
      </c>
      <c r="AA9" s="77">
        <v>694.12830049477657</v>
      </c>
      <c r="AB9" s="77">
        <v>687.96787567040724</v>
      </c>
      <c r="AC9" s="77">
        <v>732.72822104612442</v>
      </c>
      <c r="AD9" s="77">
        <v>729.88094128712123</v>
      </c>
      <c r="AE9" s="77">
        <v>730.74574100352334</v>
      </c>
      <c r="AF9" s="77">
        <v>732.46068398483021</v>
      </c>
      <c r="AG9" s="77">
        <v>729.28205660583058</v>
      </c>
      <c r="AH9" s="77">
        <v>730.42307934224243</v>
      </c>
      <c r="AI9" s="77">
        <v>744.36089592500014</v>
      </c>
      <c r="AJ9" s="77">
        <v>748.71540773977392</v>
      </c>
      <c r="AK9" s="77">
        <v>757.4926304999583</v>
      </c>
      <c r="AL9" s="77">
        <v>758.07286333887794</v>
      </c>
      <c r="AM9" s="77">
        <v>761.15515554661999</v>
      </c>
      <c r="AN9" s="77">
        <v>764.5022419943972</v>
      </c>
      <c r="AO9" s="77">
        <v>774.90150949441625</v>
      </c>
      <c r="AP9" s="77">
        <v>791.68622658465506</v>
      </c>
      <c r="AQ9" s="77">
        <v>803.94792733729423</v>
      </c>
      <c r="AR9" s="77">
        <v>820.59336146142539</v>
      </c>
      <c r="AS9" s="77">
        <v>836.92930721558992</v>
      </c>
      <c r="AT9" s="77">
        <v>847.61965355649693</v>
      </c>
      <c r="AU9" s="77">
        <v>869.7714386941733</v>
      </c>
      <c r="AV9" s="77">
        <v>875.22072650844802</v>
      </c>
      <c r="AW9" s="77">
        <v>895.75743357674367</v>
      </c>
      <c r="AX9" s="77">
        <v>904.20134328475672</v>
      </c>
      <c r="AY9" s="77">
        <v>927.07223854458971</v>
      </c>
      <c r="AZ9" s="77">
        <v>942.42048827838028</v>
      </c>
      <c r="BA9" s="77">
        <v>958.72976997161743</v>
      </c>
      <c r="BB9" s="77">
        <v>977.14506904101427</v>
      </c>
      <c r="BC9" s="77">
        <v>999.64700269169964</v>
      </c>
      <c r="BD9" s="77">
        <v>1016.5859412281181</v>
      </c>
      <c r="BE9" s="77">
        <v>1037.6775106062439</v>
      </c>
      <c r="BF9" s="77">
        <v>1051.9183970294239</v>
      </c>
      <c r="BG9" s="77">
        <v>1075.018947940154</v>
      </c>
      <c r="BH9" s="77">
        <v>1093.5186505022421</v>
      </c>
      <c r="BI9" s="77">
        <v>1117.6451352870311</v>
      </c>
      <c r="BJ9" s="77">
        <v>1139.5026756514499</v>
      </c>
      <c r="BK9" s="77">
        <v>1165.2233941289503</v>
      </c>
      <c r="BL9" s="77">
        <v>1183.9773501545699</v>
      </c>
      <c r="BM9" s="77">
        <v>1209.2006965415874</v>
      </c>
      <c r="BN9" s="77">
        <v>1234.8604324212124</v>
      </c>
      <c r="BO9" s="77">
        <v>1265.2840604646026</v>
      </c>
      <c r="BP9" s="77">
        <v>1287.7839927471548</v>
      </c>
      <c r="BQ9" s="77">
        <v>1324.813807380606</v>
      </c>
      <c r="BR9" s="77">
        <v>1338.9321636794557</v>
      </c>
    </row>
    <row r="10" spans="1:70" s="35" customFormat="1" ht="23.1" customHeight="1" x14ac:dyDescent="0.2">
      <c r="A10" s="131" t="s">
        <v>4</v>
      </c>
      <c r="B10" s="76">
        <v>14.208553306532327</v>
      </c>
      <c r="C10" s="73">
        <v>16.71259424248797</v>
      </c>
      <c r="D10" s="73">
        <v>15.94291348409131</v>
      </c>
      <c r="E10" s="73">
        <v>16.472439774547063</v>
      </c>
      <c r="F10" s="74">
        <v>16.412454425389697</v>
      </c>
      <c r="G10" s="77"/>
      <c r="H10" s="131"/>
      <c r="I10" s="77"/>
      <c r="J10" s="77"/>
      <c r="K10" s="77">
        <v>5.2926870799761359</v>
      </c>
      <c r="L10" s="77">
        <v>2.9020010688676723</v>
      </c>
      <c r="M10" s="77">
        <v>1.7934523824591071</v>
      </c>
      <c r="N10" s="77">
        <v>3.8390176355138443</v>
      </c>
      <c r="O10" s="77">
        <v>5.2725312976008061</v>
      </c>
      <c r="P10" s="77">
        <v>2.9217445590601714</v>
      </c>
      <c r="Q10" s="77">
        <v>2.0223305831996967</v>
      </c>
      <c r="R10" s="77">
        <v>4.3728046674431011</v>
      </c>
      <c r="S10" s="77">
        <v>5.8671544070930102</v>
      </c>
      <c r="T10" s="77">
        <v>3.0957168991524617</v>
      </c>
      <c r="U10" s="77">
        <v>1.9859336802368717</v>
      </c>
      <c r="V10" s="77">
        <v>4.1056796194795906</v>
      </c>
      <c r="W10" s="77">
        <v>5.0523922017410081</v>
      </c>
      <c r="X10" s="77">
        <v>2.6090366064926616</v>
      </c>
      <c r="Y10" s="77">
        <v>1.6886337404639973</v>
      </c>
      <c r="Z10" s="77">
        <v>3.7714837208566987</v>
      </c>
      <c r="AA10" s="77">
        <v>5.3116404035999789</v>
      </c>
      <c r="AB10" s="77">
        <v>2.8822533875077401</v>
      </c>
      <c r="AC10" s="77">
        <v>1.8509100403096839</v>
      </c>
      <c r="AD10" s="77">
        <v>4.0997827231428321</v>
      </c>
      <c r="AE10" s="77">
        <v>5.2552649734506707</v>
      </c>
      <c r="AF10" s="77">
        <v>2.8050056609979412</v>
      </c>
      <c r="AG10" s="77">
        <v>1.8108984431147515</v>
      </c>
      <c r="AH10" s="77">
        <v>4.3373842289689621</v>
      </c>
      <c r="AI10" s="77">
        <v>6.2597045712983892</v>
      </c>
      <c r="AJ10" s="77">
        <v>3.3959648451594702</v>
      </c>
      <c r="AK10" s="77">
        <v>2.1472687634464123</v>
      </c>
      <c r="AL10" s="77">
        <v>4.9096560625836982</v>
      </c>
      <c r="AM10" s="77">
        <v>6.2095658044521391</v>
      </c>
      <c r="AN10" s="77">
        <v>3.1801980173009325</v>
      </c>
      <c r="AO10" s="77">
        <v>1.9609764280033188</v>
      </c>
      <c r="AP10" s="77">
        <v>4.5921732343349211</v>
      </c>
      <c r="AQ10" s="77">
        <v>6.2894676579493849</v>
      </c>
      <c r="AR10" s="77">
        <v>3.3246621710630468</v>
      </c>
      <c r="AS10" s="77">
        <v>2.0481823311093774</v>
      </c>
      <c r="AT10" s="77">
        <v>4.8101276144252525</v>
      </c>
      <c r="AU10" s="77">
        <v>6.2938692419572284</v>
      </c>
      <c r="AV10" s="77">
        <v>3.2757300202394926</v>
      </c>
      <c r="AW10" s="77">
        <v>2.0084674496537174</v>
      </c>
      <c r="AX10" s="77">
        <v>4.8343877135392566</v>
      </c>
      <c r="AY10" s="77">
        <v>6.6094289708085849</v>
      </c>
      <c r="AZ10" s="77">
        <v>3.5885651358604456</v>
      </c>
      <c r="BA10" s="77">
        <v>2.1827496427222797</v>
      </c>
      <c r="BB10" s="77">
        <v>5.4780970467451251</v>
      </c>
      <c r="BC10" s="77">
        <v>7.7807876988852742</v>
      </c>
      <c r="BD10" s="77">
        <v>4.385617407939189</v>
      </c>
      <c r="BE10" s="77">
        <v>2.1544623927804238</v>
      </c>
      <c r="BF10" s="77">
        <v>4.6845261189853158</v>
      </c>
      <c r="BG10" s="77">
        <v>7.2343931412881384</v>
      </c>
      <c r="BH10" s="77">
        <v>3.9818411151538005</v>
      </c>
      <c r="BI10" s="77">
        <v>2.73750195740549</v>
      </c>
      <c r="BJ10" s="77">
        <v>5.4415833723542226</v>
      </c>
      <c r="BK10" s="77">
        <v>7.7377548649427847</v>
      </c>
      <c r="BL10" s="77">
        <v>4.0713027047642072</v>
      </c>
      <c r="BM10" s="77">
        <v>2.8445094807093563</v>
      </c>
      <c r="BN10" s="77">
        <v>5.6079243456196313</v>
      </c>
      <c r="BO10" s="77">
        <v>8.0468785607932531</v>
      </c>
      <c r="BP10" s="77">
        <v>4.2759466005562334</v>
      </c>
      <c r="BQ10" s="77">
        <v>2.8459544076864449</v>
      </c>
      <c r="BR10" s="77">
        <v>5.5376207989760973</v>
      </c>
    </row>
    <row r="11" spans="1:70" s="35" customFormat="1" ht="23.1" customHeight="1" x14ac:dyDescent="0.2">
      <c r="A11" s="131" t="s">
        <v>5</v>
      </c>
      <c r="B11" s="76">
        <v>3631.3935614835982</v>
      </c>
      <c r="C11" s="73">
        <v>3691.6987394223675</v>
      </c>
      <c r="D11" s="73">
        <v>3867.0382278074494</v>
      </c>
      <c r="E11" s="73">
        <v>4002.5744730237784</v>
      </c>
      <c r="F11" s="74">
        <v>4137.4814277649875</v>
      </c>
      <c r="G11" s="77"/>
      <c r="H11" s="131"/>
      <c r="I11" s="77"/>
      <c r="J11" s="77"/>
      <c r="K11" s="77">
        <v>631.38653184468376</v>
      </c>
      <c r="L11" s="77">
        <v>576.2609791863606</v>
      </c>
      <c r="M11" s="77">
        <v>580.9491252660406</v>
      </c>
      <c r="N11" s="77">
        <v>878.1056752028079</v>
      </c>
      <c r="O11" s="77">
        <v>669.29960024534796</v>
      </c>
      <c r="P11" s="77">
        <v>652.56628798380439</v>
      </c>
      <c r="Q11" s="77">
        <v>696.29512924955054</v>
      </c>
      <c r="R11" s="77">
        <v>795.52986700685801</v>
      </c>
      <c r="S11" s="77">
        <v>787.4358461729372</v>
      </c>
      <c r="T11" s="77">
        <v>831.64565780830901</v>
      </c>
      <c r="U11" s="77">
        <v>762.18925255373597</v>
      </c>
      <c r="V11" s="77">
        <v>732.96762448819015</v>
      </c>
      <c r="W11" s="77">
        <v>1132.2043122444272</v>
      </c>
      <c r="X11" s="77">
        <v>573.45763256409919</v>
      </c>
      <c r="Y11" s="77">
        <v>700.34201634598037</v>
      </c>
      <c r="Z11" s="77">
        <v>749.36255960052449</v>
      </c>
      <c r="AA11" s="77">
        <v>803.07262365326073</v>
      </c>
      <c r="AB11" s="77">
        <v>1025.0054107793969</v>
      </c>
      <c r="AC11" s="77">
        <v>913.51195508843261</v>
      </c>
      <c r="AD11" s="77">
        <v>766.1995054451512</v>
      </c>
      <c r="AE11" s="77">
        <v>893.25769046684786</v>
      </c>
      <c r="AF11" s="77">
        <v>1027.2583688608693</v>
      </c>
      <c r="AG11" s="77">
        <v>837.416297366496</v>
      </c>
      <c r="AH11" s="77">
        <v>873.46120478938542</v>
      </c>
      <c r="AI11" s="77">
        <v>948.524786524722</v>
      </c>
      <c r="AJ11" s="77">
        <v>918.52836480416681</v>
      </c>
      <c r="AK11" s="77">
        <v>898.18312796790576</v>
      </c>
      <c r="AL11" s="77">
        <v>926.46246012557276</v>
      </c>
      <c r="AM11" s="77">
        <v>895.31868734438103</v>
      </c>
      <c r="AN11" s="77">
        <v>883.2228514557878</v>
      </c>
      <c r="AO11" s="77">
        <v>1159.6556259508468</v>
      </c>
      <c r="AP11" s="77">
        <v>928.84106305643411</v>
      </c>
      <c r="AQ11" s="77">
        <v>977.92953979342462</v>
      </c>
      <c r="AR11" s="77">
        <v>992.65289119848092</v>
      </c>
      <c r="AS11" s="77">
        <v>1004.7215772857625</v>
      </c>
      <c r="AT11" s="77">
        <v>1027.2704647461103</v>
      </c>
      <c r="AU11" s="77">
        <v>1007.3842703667086</v>
      </c>
      <c r="AV11" s="77">
        <v>1003.7528169378683</v>
      </c>
      <c r="AW11" s="77">
        <v>1044.0647338022673</v>
      </c>
      <c r="AX11" s="77">
        <v>1082.2796066581432</v>
      </c>
      <c r="AY11" s="77">
        <v>1044.0951800617981</v>
      </c>
      <c r="AZ11" s="77">
        <v>1056.6164666630291</v>
      </c>
      <c r="BA11" s="77">
        <v>1070.8273647040737</v>
      </c>
      <c r="BB11" s="77">
        <v>1115.0048441196354</v>
      </c>
      <c r="BC11" s="77">
        <v>1086.4791468465803</v>
      </c>
      <c r="BD11" s="77">
        <v>1108.1135049858767</v>
      </c>
      <c r="BE11" s="77">
        <v>1120.3824093501996</v>
      </c>
      <c r="BF11" s="77">
        <v>1111.2466713822378</v>
      </c>
      <c r="BG11" s="77">
        <v>1056.6379909286404</v>
      </c>
      <c r="BH11" s="77">
        <v>1149.032276064778</v>
      </c>
      <c r="BI11" s="77">
        <v>1181.6067810145937</v>
      </c>
      <c r="BJ11" s="77">
        <v>1169.4557888765487</v>
      </c>
      <c r="BK11" s="77">
        <v>1108.7406946702868</v>
      </c>
      <c r="BL11" s="77">
        <v>1116.7952243075042</v>
      </c>
      <c r="BM11" s="77">
        <v>1243.7427072435723</v>
      </c>
      <c r="BN11" s="77">
        <v>1231.3849511808123</v>
      </c>
      <c r="BO11" s="77">
        <v>1147.6660474466782</v>
      </c>
      <c r="BP11" s="77">
        <v>1156.2785781903908</v>
      </c>
      <c r="BQ11" s="77">
        <v>1278.0294784721189</v>
      </c>
      <c r="BR11" s="77">
        <v>1265.9903359013206</v>
      </c>
    </row>
    <row r="12" spans="1:70" s="35" customFormat="1" ht="23.1" customHeight="1" x14ac:dyDescent="0.2">
      <c r="A12" s="131" t="s">
        <v>6</v>
      </c>
      <c r="B12" s="76">
        <v>2224.4887224407394</v>
      </c>
      <c r="C12" s="73">
        <v>2257.1777082806839</v>
      </c>
      <c r="D12" s="73">
        <v>2365.6026723406512</v>
      </c>
      <c r="E12" s="73">
        <v>2182.036702471446</v>
      </c>
      <c r="F12" s="74">
        <v>1632.3811714980479</v>
      </c>
      <c r="G12" s="77"/>
      <c r="H12" s="131"/>
      <c r="I12" s="77"/>
      <c r="J12" s="77"/>
      <c r="K12" s="77">
        <v>543.88769986043451</v>
      </c>
      <c r="L12" s="77">
        <v>587.92094883423601</v>
      </c>
      <c r="M12" s="77">
        <v>511.67463627616303</v>
      </c>
      <c r="N12" s="77">
        <v>549.30497065065742</v>
      </c>
      <c r="O12" s="77">
        <v>549.96394490176726</v>
      </c>
      <c r="P12" s="77">
        <v>578.08280209041618</v>
      </c>
      <c r="Q12" s="77">
        <v>558.3343690564061</v>
      </c>
      <c r="R12" s="77">
        <v>559.80578131285017</v>
      </c>
      <c r="S12" s="77">
        <v>536.01736660346705</v>
      </c>
      <c r="T12" s="77">
        <v>577.31004250968101</v>
      </c>
      <c r="U12" s="77">
        <v>566.60978066015889</v>
      </c>
      <c r="V12" s="77">
        <v>550.65320882973583</v>
      </c>
      <c r="W12" s="77">
        <v>539.6113993661138</v>
      </c>
      <c r="X12" s="77">
        <v>572.23981895409077</v>
      </c>
      <c r="Y12" s="77">
        <v>592.40581170954954</v>
      </c>
      <c r="Z12" s="77">
        <v>553.97091233385572</v>
      </c>
      <c r="AA12" s="77">
        <v>572.67564075642929</v>
      </c>
      <c r="AB12" s="77">
        <v>608.92648379376351</v>
      </c>
      <c r="AC12" s="77">
        <v>591.05593480733535</v>
      </c>
      <c r="AD12" s="77">
        <v>406.22336068820209</v>
      </c>
      <c r="AE12" s="77">
        <v>559.52096617243387</v>
      </c>
      <c r="AF12" s="77">
        <v>575.63545837389495</v>
      </c>
      <c r="AG12" s="77">
        <v>564.68656809894208</v>
      </c>
      <c r="AH12" s="77">
        <v>524.6457297954687</v>
      </c>
      <c r="AI12" s="77">
        <v>546.00151688800975</v>
      </c>
      <c r="AJ12" s="77">
        <v>593.5389639811491</v>
      </c>
      <c r="AK12" s="77">
        <v>552.82355373112875</v>
      </c>
      <c r="AL12" s="77">
        <v>564.81367368039605</v>
      </c>
      <c r="AM12" s="77">
        <v>586.85394077761623</v>
      </c>
      <c r="AN12" s="77">
        <v>597.42192254188171</v>
      </c>
      <c r="AO12" s="77">
        <v>603.61741095779269</v>
      </c>
      <c r="AP12" s="77">
        <v>577.70939806336037</v>
      </c>
      <c r="AQ12" s="77">
        <v>562.18418079629907</v>
      </c>
      <c r="AR12" s="77">
        <v>585.91058246658838</v>
      </c>
      <c r="AS12" s="77">
        <v>542.59647596565696</v>
      </c>
      <c r="AT12" s="77">
        <v>491.34546324290176</v>
      </c>
      <c r="AU12" s="77">
        <v>424.34538767407429</v>
      </c>
      <c r="AV12" s="77">
        <v>407.23553021217356</v>
      </c>
      <c r="AW12" s="77">
        <v>374.54643247653672</v>
      </c>
      <c r="AX12" s="77">
        <v>426.25382113526354</v>
      </c>
      <c r="AY12" s="77">
        <v>482.42991685670944</v>
      </c>
      <c r="AZ12" s="77">
        <v>557.05858982291511</v>
      </c>
      <c r="BA12" s="77">
        <v>621.49923765705012</v>
      </c>
      <c r="BB12" s="77">
        <v>611.43068178176395</v>
      </c>
      <c r="BC12" s="77">
        <v>609.87037125435575</v>
      </c>
      <c r="BD12" s="77">
        <v>588.4980062433433</v>
      </c>
      <c r="BE12" s="77">
        <v>559.98866932463466</v>
      </c>
      <c r="BF12" s="77">
        <v>520.44763100290925</v>
      </c>
      <c r="BG12" s="77">
        <v>529.0661918954147</v>
      </c>
      <c r="BH12" s="77">
        <v>567.14183574592869</v>
      </c>
      <c r="BI12" s="77">
        <v>506.95328379383176</v>
      </c>
      <c r="BJ12" s="77">
        <v>475.57928190328596</v>
      </c>
      <c r="BK12" s="77">
        <v>526.12891767856274</v>
      </c>
      <c r="BL12" s="77">
        <v>489.43500328640999</v>
      </c>
      <c r="BM12" s="77">
        <v>530.01647685163994</v>
      </c>
      <c r="BN12" s="77">
        <v>538.39092134433918</v>
      </c>
      <c r="BO12" s="77">
        <v>339.46769577179407</v>
      </c>
      <c r="BP12" s="77">
        <v>617.14486866631728</v>
      </c>
      <c r="BQ12" s="77">
        <v>699.71531256109915</v>
      </c>
      <c r="BR12" s="77">
        <v>607.02488125072114</v>
      </c>
    </row>
    <row r="13" spans="1:70" s="141" customFormat="1" ht="23.1" customHeight="1" x14ac:dyDescent="0.2">
      <c r="A13" s="164" t="s">
        <v>93</v>
      </c>
      <c r="B13" s="165">
        <v>23551.313029948593</v>
      </c>
      <c r="C13" s="166">
        <v>25667.899841114573</v>
      </c>
      <c r="D13" s="166">
        <v>26440.229468597077</v>
      </c>
      <c r="E13" s="166">
        <v>28248.325604994603</v>
      </c>
      <c r="F13" s="167">
        <v>29616.292991962935</v>
      </c>
      <c r="G13" s="168"/>
      <c r="H13" s="164"/>
      <c r="I13" s="168"/>
      <c r="J13" s="168"/>
      <c r="K13" s="168">
        <v>1445.6377189479897</v>
      </c>
      <c r="L13" s="168">
        <v>1434.8448273396095</v>
      </c>
      <c r="M13" s="168">
        <v>1255.2627382439214</v>
      </c>
      <c r="N13" s="168">
        <v>1879.2138595585172</v>
      </c>
      <c r="O13" s="168">
        <v>4841.2163431363897</v>
      </c>
      <c r="P13" s="168">
        <v>4784.5183644028402</v>
      </c>
      <c r="Q13" s="168">
        <v>5113.1237523240934</v>
      </c>
      <c r="R13" s="168">
        <v>5061.628070470033</v>
      </c>
      <c r="S13" s="168">
        <v>5237.63819741924</v>
      </c>
      <c r="T13" s="168">
        <v>5571.4209980930063</v>
      </c>
      <c r="U13" s="168">
        <v>5434.7487241037079</v>
      </c>
      <c r="V13" s="168">
        <v>5453.9386392037759</v>
      </c>
      <c r="W13" s="168">
        <v>5456.6011758985469</v>
      </c>
      <c r="X13" s="168">
        <v>5410.819971465623</v>
      </c>
      <c r="Y13" s="168">
        <v>5789.2286965819176</v>
      </c>
      <c r="Z13" s="168">
        <v>5726.6487763838068</v>
      </c>
      <c r="AA13" s="168">
        <v>5695.611490256495</v>
      </c>
      <c r="AB13" s="168">
        <v>5637.0351932793992</v>
      </c>
      <c r="AC13" s="168">
        <v>5764.167215503604</v>
      </c>
      <c r="AD13" s="168">
        <v>5400.7675933651408</v>
      </c>
      <c r="AE13" s="168">
        <v>5624.023406471003</v>
      </c>
      <c r="AF13" s="168">
        <v>5636.2596720053289</v>
      </c>
      <c r="AG13" s="168">
        <v>6053.6787579158727</v>
      </c>
      <c r="AH13" s="168">
        <v>6237.3511935563893</v>
      </c>
      <c r="AI13" s="168">
        <v>6147.6069554382984</v>
      </c>
      <c r="AJ13" s="168">
        <v>6295.5829758642494</v>
      </c>
      <c r="AK13" s="168">
        <v>6522.5470451052806</v>
      </c>
      <c r="AL13" s="168">
        <v>6702.1628647067464</v>
      </c>
      <c r="AM13" s="168">
        <v>6810.5445068249601</v>
      </c>
      <c r="AN13" s="168">
        <v>6794.9755187345963</v>
      </c>
      <c r="AO13" s="168">
        <v>6286.1568861824562</v>
      </c>
      <c r="AP13" s="168">
        <v>6548.5525568550656</v>
      </c>
      <c r="AQ13" s="168">
        <v>6768.9281067574866</v>
      </c>
      <c r="AR13" s="168">
        <v>7106.9434063479157</v>
      </c>
      <c r="AS13" s="168">
        <v>7305.2925543614165</v>
      </c>
      <c r="AT13" s="168">
        <v>7067.1615375277879</v>
      </c>
      <c r="AU13" s="168">
        <v>7134.8405748114128</v>
      </c>
      <c r="AV13" s="168">
        <v>7312.6394079259271</v>
      </c>
      <c r="AW13" s="168">
        <v>7537.2328974624288</v>
      </c>
      <c r="AX13" s="168">
        <v>7631.5801117631681</v>
      </c>
      <c r="AY13" s="168">
        <v>7779.6076089698399</v>
      </c>
      <c r="AZ13" s="168">
        <v>8068.1415675205672</v>
      </c>
      <c r="BA13" s="168">
        <v>8243.4966407136726</v>
      </c>
      <c r="BB13" s="168">
        <v>8202.0130954652886</v>
      </c>
      <c r="BC13" s="168">
        <v>8570.4917802267191</v>
      </c>
      <c r="BD13" s="168">
        <v>8886.5392248285243</v>
      </c>
      <c r="BE13" s="168">
        <v>8486.7442280408504</v>
      </c>
      <c r="BF13" s="168">
        <v>7398.4601915018538</v>
      </c>
      <c r="BG13" s="168">
        <v>8379.2167985331798</v>
      </c>
      <c r="BH13" s="168">
        <v>8754.8039228058497</v>
      </c>
      <c r="BI13" s="168">
        <v>8669.4375568399992</v>
      </c>
      <c r="BJ13" s="168">
        <v>8696.0166202382607</v>
      </c>
      <c r="BK13" s="168">
        <v>8375.7710112604964</v>
      </c>
      <c r="BL13" s="168">
        <v>9452.8312067730494</v>
      </c>
      <c r="BM13" s="168">
        <v>9149.7656938497785</v>
      </c>
      <c r="BN13" s="168">
        <v>9289.9297587076253</v>
      </c>
      <c r="BO13" s="168">
        <v>9361.2542284322844</v>
      </c>
      <c r="BP13" s="168">
        <v>9176.6677736314123</v>
      </c>
      <c r="BQ13" s="168">
        <v>9151.7689063614489</v>
      </c>
      <c r="BR13" s="168">
        <v>9846.3956566634861</v>
      </c>
    </row>
    <row r="14" spans="1:70" s="35" customFormat="1" ht="23.1" customHeight="1" x14ac:dyDescent="0.2">
      <c r="A14" s="131" t="s">
        <v>8</v>
      </c>
      <c r="B14" s="76">
        <v>760.85959813763361</v>
      </c>
      <c r="C14" s="73">
        <v>898.26075634692415</v>
      </c>
      <c r="D14" s="73">
        <v>1009.8611516068013</v>
      </c>
      <c r="E14" s="73">
        <v>1337.1173402572667</v>
      </c>
      <c r="F14" s="74">
        <v>1283.8642448455603</v>
      </c>
      <c r="G14" s="77"/>
      <c r="H14" s="131"/>
      <c r="I14" s="77"/>
      <c r="J14" s="77"/>
      <c r="K14" s="77">
        <v>193.8687492481528</v>
      </c>
      <c r="L14" s="77">
        <v>102.59782302543407</v>
      </c>
      <c r="M14" s="77">
        <v>95.395382464666753</v>
      </c>
      <c r="N14" s="77">
        <v>97.331227794576265</v>
      </c>
      <c r="O14" s="77">
        <v>95.26739038943002</v>
      </c>
      <c r="P14" s="77">
        <v>102.3299280015373</v>
      </c>
      <c r="Q14" s="77">
        <v>155.48363783620107</v>
      </c>
      <c r="R14" s="77">
        <v>176.5002173039579</v>
      </c>
      <c r="S14" s="77">
        <v>206.93999461452776</v>
      </c>
      <c r="T14" s="77">
        <v>157.17142985778662</v>
      </c>
      <c r="U14" s="77">
        <v>192.94872517718167</v>
      </c>
      <c r="V14" s="77">
        <v>127.72178580144711</v>
      </c>
      <c r="W14" s="77">
        <v>95.848858202613101</v>
      </c>
      <c r="X14" s="77">
        <v>65.69384724985737</v>
      </c>
      <c r="Y14" s="77">
        <v>203.63103383851436</v>
      </c>
      <c r="Z14" s="77">
        <v>281.58660242020534</v>
      </c>
      <c r="AA14" s="77">
        <v>244.05198434691036</v>
      </c>
      <c r="AB14" s="77">
        <v>112.65017261044216</v>
      </c>
      <c r="AC14" s="77">
        <v>190.65575964380304</v>
      </c>
      <c r="AD14" s="77">
        <v>172.75231894614495</v>
      </c>
      <c r="AE14" s="77">
        <v>166.07077335980634</v>
      </c>
      <c r="AF14" s="77">
        <v>86.071878939362975</v>
      </c>
      <c r="AG14" s="77">
        <v>276.01143518038776</v>
      </c>
      <c r="AH14" s="77">
        <v>232.70551065807643</v>
      </c>
      <c r="AI14" s="77">
        <v>177.65588479657401</v>
      </c>
      <c r="AJ14" s="77">
        <v>161.05470319757919</v>
      </c>
      <c r="AK14" s="77">
        <v>281.72376860750188</v>
      </c>
      <c r="AL14" s="77">
        <v>277.82639974526916</v>
      </c>
      <c r="AM14" s="77">
        <v>286.67073226421036</v>
      </c>
      <c r="AN14" s="77">
        <v>218.09950016559233</v>
      </c>
      <c r="AO14" s="77">
        <v>263.51593859639706</v>
      </c>
      <c r="AP14" s="77">
        <v>241.57498058060145</v>
      </c>
      <c r="AQ14" s="77">
        <v>283.16589790116655</v>
      </c>
      <c r="AR14" s="77">
        <v>276.6344879752948</v>
      </c>
      <c r="AS14" s="77">
        <v>375.65608378372571</v>
      </c>
      <c r="AT14" s="77">
        <v>401.66087059707962</v>
      </c>
      <c r="AU14" s="77">
        <v>319.71099777649994</v>
      </c>
      <c r="AV14" s="77">
        <v>224.76352546165134</v>
      </c>
      <c r="AW14" s="77">
        <v>339.84386588641001</v>
      </c>
      <c r="AX14" s="77">
        <v>399.54585572099899</v>
      </c>
      <c r="AY14" s="77">
        <v>397.4060963323239</v>
      </c>
      <c r="AZ14" s="77">
        <v>270.93465432348796</v>
      </c>
      <c r="BA14" s="77">
        <v>456.7615825432128</v>
      </c>
      <c r="BB14" s="77">
        <v>382.83426880693179</v>
      </c>
      <c r="BC14" s="77">
        <v>455.00404396383232</v>
      </c>
      <c r="BD14" s="77">
        <v>474.29869613656859</v>
      </c>
      <c r="BE14" s="77">
        <v>511.0582759400416</v>
      </c>
      <c r="BF14" s="77">
        <v>316.77409509156809</v>
      </c>
      <c r="BG14" s="77">
        <v>644.17162463482759</v>
      </c>
      <c r="BH14" s="77">
        <v>467.90699929067307</v>
      </c>
      <c r="BI14" s="77">
        <v>394.96362235851365</v>
      </c>
      <c r="BJ14" s="77">
        <v>371.80198604340711</v>
      </c>
      <c r="BK14" s="77">
        <v>284.96323596570784</v>
      </c>
      <c r="BL14" s="77">
        <v>710.15632715235188</v>
      </c>
      <c r="BM14" s="77">
        <v>557.10966980611511</v>
      </c>
      <c r="BN14" s="77">
        <v>670.79369947085729</v>
      </c>
      <c r="BO14" s="77">
        <v>500.91363929448232</v>
      </c>
      <c r="BP14" s="77">
        <v>316.69898005702498</v>
      </c>
      <c r="BQ14" s="77">
        <v>400.31823822955096</v>
      </c>
      <c r="BR14" s="77">
        <v>1052.948821136134</v>
      </c>
    </row>
    <row r="15" spans="1:70" s="35" customFormat="1" ht="23.1" customHeight="1" x14ac:dyDescent="0.2">
      <c r="A15" s="132" t="s">
        <v>9</v>
      </c>
      <c r="B15" s="76">
        <v>14483.496516224248</v>
      </c>
      <c r="C15" s="73">
        <v>16168.422843358316</v>
      </c>
      <c r="D15" s="73">
        <v>16264.634668582492</v>
      </c>
      <c r="E15" s="73">
        <v>16845.251246718213</v>
      </c>
      <c r="F15" s="74">
        <v>17624.287445329574</v>
      </c>
      <c r="G15" s="77"/>
      <c r="H15" s="132"/>
      <c r="I15" s="77"/>
      <c r="J15" s="77"/>
      <c r="K15" s="77">
        <v>0</v>
      </c>
      <c r="L15" s="77">
        <v>0</v>
      </c>
      <c r="M15" s="77">
        <v>0</v>
      </c>
      <c r="N15" s="77">
        <v>0</v>
      </c>
      <c r="O15" s="77">
        <v>3125.583100880207</v>
      </c>
      <c r="P15" s="77">
        <v>3105.8273994247638</v>
      </c>
      <c r="Q15" s="77">
        <v>3506.9504685098273</v>
      </c>
      <c r="R15" s="77">
        <v>3393.2909990536605</v>
      </c>
      <c r="S15" s="77">
        <v>3460.5396586168463</v>
      </c>
      <c r="T15" s="77">
        <v>3733.4910986029904</v>
      </c>
      <c r="U15" s="77">
        <v>3455.029381410141</v>
      </c>
      <c r="V15" s="77">
        <v>3506.0596430844603</v>
      </c>
      <c r="W15" s="77">
        <v>3585.5646689666896</v>
      </c>
      <c r="X15" s="77">
        <v>3587.062969507564</v>
      </c>
      <c r="Y15" s="77">
        <v>3810.7383143103616</v>
      </c>
      <c r="Z15" s="77">
        <v>3553.7705636986339</v>
      </c>
      <c r="AA15" s="77">
        <v>3512.1175388750589</v>
      </c>
      <c r="AB15" s="77">
        <v>3509.0389032784601</v>
      </c>
      <c r="AC15" s="77">
        <v>3619.0749575481004</v>
      </c>
      <c r="AD15" s="77">
        <v>3537.0062013608876</v>
      </c>
      <c r="AE15" s="77">
        <v>3396.2648598409955</v>
      </c>
      <c r="AF15" s="77">
        <v>3470.2635871558587</v>
      </c>
      <c r="AG15" s="77">
        <v>3765.4050732151686</v>
      </c>
      <c r="AH15" s="77">
        <v>3851.5629960122255</v>
      </c>
      <c r="AI15" s="77">
        <v>3875.8946483785353</v>
      </c>
      <c r="AJ15" s="77">
        <v>3979.5544498874542</v>
      </c>
      <c r="AK15" s="77">
        <v>4149.5068484836211</v>
      </c>
      <c r="AL15" s="77">
        <v>4163.4668966087056</v>
      </c>
      <c r="AM15" s="77">
        <v>4288.1420845067214</v>
      </c>
      <c r="AN15" s="77">
        <v>4245.9382820977589</v>
      </c>
      <c r="AO15" s="77">
        <v>3702.1080748842269</v>
      </c>
      <c r="AP15" s="77">
        <v>4028.4462270937838</v>
      </c>
      <c r="AQ15" s="77">
        <v>4040.7041478214801</v>
      </c>
      <c r="AR15" s="77">
        <v>4238.5850143275529</v>
      </c>
      <c r="AS15" s="77">
        <v>4435.5484425718641</v>
      </c>
      <c r="AT15" s="77">
        <v>4130.4136419973156</v>
      </c>
      <c r="AU15" s="77">
        <v>4261.4679794372878</v>
      </c>
      <c r="AV15" s="77">
        <v>4439.8453959136832</v>
      </c>
      <c r="AW15" s="77">
        <v>4503.4213391759649</v>
      </c>
      <c r="AX15" s="77">
        <v>4419.552730802634</v>
      </c>
      <c r="AY15" s="77">
        <v>4561.644649595748</v>
      </c>
      <c r="AZ15" s="77">
        <v>4852.9050277063525</v>
      </c>
      <c r="BA15" s="77">
        <v>4835.1160803835155</v>
      </c>
      <c r="BB15" s="77">
        <v>4731.9069673091317</v>
      </c>
      <c r="BC15" s="77">
        <v>5096.7219357947033</v>
      </c>
      <c r="BD15" s="77">
        <v>5278.212563044166</v>
      </c>
      <c r="BE15" s="77">
        <v>4784.5815411299118</v>
      </c>
      <c r="BF15" s="77">
        <v>4060.388455928819</v>
      </c>
      <c r="BG15" s="77">
        <v>4908.9568967544428</v>
      </c>
      <c r="BH15" s="77">
        <v>5000.0530595387554</v>
      </c>
      <c r="BI15" s="77">
        <v>4890.5086908576077</v>
      </c>
      <c r="BJ15" s="77">
        <v>4844.2181846724552</v>
      </c>
      <c r="BK15" s="77">
        <v>4618.7945917629095</v>
      </c>
      <c r="BL15" s="77">
        <v>5325.4672152379844</v>
      </c>
      <c r="BM15" s="77">
        <v>5273.4142380336589</v>
      </c>
      <c r="BN15" s="77">
        <v>5179.5631749333061</v>
      </c>
      <c r="BO15" s="77">
        <v>5331.7240341098668</v>
      </c>
      <c r="BP15" s="77">
        <v>5387.8041568122899</v>
      </c>
      <c r="BQ15" s="77">
        <v>5199.2019706318815</v>
      </c>
      <c r="BR15" s="77">
        <v>5103.5606841760855</v>
      </c>
    </row>
    <row r="16" spans="1:70" s="35" customFormat="1" ht="23.1" customHeight="1" x14ac:dyDescent="0.2">
      <c r="A16" s="132" t="s">
        <v>10</v>
      </c>
      <c r="B16" s="76">
        <v>1143.3695451920421</v>
      </c>
      <c r="C16" s="73">
        <v>1208.4053259929067</v>
      </c>
      <c r="D16" s="73">
        <v>1256.508975013503</v>
      </c>
      <c r="E16" s="73">
        <v>1379.4763589060399</v>
      </c>
      <c r="F16" s="74">
        <v>1453.7345079876507</v>
      </c>
      <c r="G16" s="77"/>
      <c r="H16" s="132"/>
      <c r="I16" s="77"/>
      <c r="J16" s="77"/>
      <c r="K16" s="77">
        <v>172.10637050530127</v>
      </c>
      <c r="L16" s="77">
        <v>180.18251406770014</v>
      </c>
      <c r="M16" s="77">
        <v>194.85157518682027</v>
      </c>
      <c r="N16" s="77">
        <v>202.82568989254173</v>
      </c>
      <c r="O16" s="77">
        <v>210.87609628012029</v>
      </c>
      <c r="P16" s="77">
        <v>208.77959237561916</v>
      </c>
      <c r="Q16" s="77">
        <v>218.74755352236917</v>
      </c>
      <c r="R16" s="77">
        <v>228.07937055070195</v>
      </c>
      <c r="S16" s="77">
        <v>233.25516365551451</v>
      </c>
      <c r="T16" s="77">
        <v>235.72609953096901</v>
      </c>
      <c r="U16" s="77">
        <v>240.92252695563297</v>
      </c>
      <c r="V16" s="77">
        <v>241.06409280411987</v>
      </c>
      <c r="W16" s="77">
        <v>236.54840672042346</v>
      </c>
      <c r="X16" s="77">
        <v>228.78174542484115</v>
      </c>
      <c r="Y16" s="77">
        <v>277.22972583131423</v>
      </c>
      <c r="Z16" s="77">
        <v>278.3769118631788</v>
      </c>
      <c r="AA16" s="77">
        <v>283.53181244553315</v>
      </c>
      <c r="AB16" s="77">
        <v>284.19245813850955</v>
      </c>
      <c r="AC16" s="77">
        <v>273.88167903351888</v>
      </c>
      <c r="AD16" s="77">
        <v>280.82047620141338</v>
      </c>
      <c r="AE16" s="77">
        <v>282.71114232186659</v>
      </c>
      <c r="AF16" s="77">
        <v>280.38024161255618</v>
      </c>
      <c r="AG16" s="77">
        <v>283.91371566344077</v>
      </c>
      <c r="AH16" s="77">
        <v>296.36444559417845</v>
      </c>
      <c r="AI16" s="77">
        <v>304.37341322912664</v>
      </c>
      <c r="AJ16" s="77">
        <v>297.93746411655002</v>
      </c>
      <c r="AK16" s="77">
        <v>303.93106264502438</v>
      </c>
      <c r="AL16" s="77">
        <v>302.1633860022057</v>
      </c>
      <c r="AM16" s="77">
        <v>311.3852214006896</v>
      </c>
      <c r="AN16" s="77">
        <v>309.22609708287843</v>
      </c>
      <c r="AO16" s="77">
        <v>314.32777753706762</v>
      </c>
      <c r="AP16" s="77">
        <v>321.56987899286736</v>
      </c>
      <c r="AQ16" s="77">
        <v>330.50597029210701</v>
      </c>
      <c r="AR16" s="77">
        <v>338.39073316261141</v>
      </c>
      <c r="AS16" s="77">
        <v>360.0478093139273</v>
      </c>
      <c r="AT16" s="77">
        <v>350.53184613739421</v>
      </c>
      <c r="AU16" s="77">
        <v>365.88567344607475</v>
      </c>
      <c r="AV16" s="77">
        <v>364.6581847123652</v>
      </c>
      <c r="AW16" s="77">
        <v>366.75752682521562</v>
      </c>
      <c r="AX16" s="77">
        <v>356.43312300399521</v>
      </c>
      <c r="AY16" s="77">
        <v>365.6678619257961</v>
      </c>
      <c r="AZ16" s="77">
        <v>363.88654425768789</v>
      </c>
      <c r="BA16" s="77">
        <v>374.53611988463064</v>
      </c>
      <c r="BB16" s="77">
        <v>385.66904546806143</v>
      </c>
      <c r="BC16" s="77">
        <v>410.89551436050937</v>
      </c>
      <c r="BD16" s="77">
        <v>421.08178772472701</v>
      </c>
      <c r="BE16" s="77">
        <v>438.23243987695616</v>
      </c>
      <c r="BF16" s="77">
        <v>382.02820870203777</v>
      </c>
      <c r="BG16" s="77">
        <v>445.88300768276264</v>
      </c>
      <c r="BH16" s="77">
        <v>457.77491723076031</v>
      </c>
      <c r="BI16" s="77">
        <v>470.90488460356801</v>
      </c>
      <c r="BJ16" s="77">
        <v>469.85474061426521</v>
      </c>
      <c r="BK16" s="77">
        <v>473.91946445610535</v>
      </c>
      <c r="BL16" s="77">
        <v>477.49641701520721</v>
      </c>
      <c r="BM16" s="77">
        <v>480.65957351038304</v>
      </c>
      <c r="BN16" s="77">
        <v>470.22199028804374</v>
      </c>
      <c r="BO16" s="77">
        <v>478.2770029188834</v>
      </c>
      <c r="BP16" s="77">
        <v>483.72252963526626</v>
      </c>
      <c r="BQ16" s="77">
        <v>493.30782736058768</v>
      </c>
      <c r="BR16" s="77">
        <v>500.50118846809482</v>
      </c>
    </row>
    <row r="17" spans="1:70" s="35" customFormat="1" ht="23.1" customHeight="1" x14ac:dyDescent="0.2">
      <c r="A17" s="132" t="s">
        <v>11</v>
      </c>
      <c r="B17" s="76">
        <v>2165.0560840386152</v>
      </c>
      <c r="C17" s="73">
        <v>2297.1505445984099</v>
      </c>
      <c r="D17" s="73">
        <v>2441.7072304355447</v>
      </c>
      <c r="E17" s="73">
        <v>2577.9667422549833</v>
      </c>
      <c r="F17" s="74">
        <v>2681.6101103956744</v>
      </c>
      <c r="G17" s="77"/>
      <c r="H17" s="132"/>
      <c r="I17" s="77"/>
      <c r="J17" s="77"/>
      <c r="K17" s="77">
        <v>393.12477803402044</v>
      </c>
      <c r="L17" s="77">
        <v>397.78810556700887</v>
      </c>
      <c r="M17" s="77">
        <v>404.79354286540024</v>
      </c>
      <c r="N17" s="77">
        <v>409.46995474295647</v>
      </c>
      <c r="O17" s="77">
        <v>415.64402314940907</v>
      </c>
      <c r="P17" s="77">
        <v>420.6837649301055</v>
      </c>
      <c r="Q17" s="77">
        <v>428.06657350611204</v>
      </c>
      <c r="R17" s="77">
        <v>436.68541658957804</v>
      </c>
      <c r="S17" s="77">
        <v>440.78497116879424</v>
      </c>
      <c r="T17" s="77">
        <v>446.64132339449304</v>
      </c>
      <c r="U17" s="77">
        <v>454.23847454557955</v>
      </c>
      <c r="V17" s="77">
        <v>463.26888677909443</v>
      </c>
      <c r="W17" s="77">
        <v>469.4755661584519</v>
      </c>
      <c r="X17" s="77">
        <v>474.0846988995267</v>
      </c>
      <c r="Y17" s="77">
        <v>481.88563540600876</v>
      </c>
      <c r="Z17" s="77">
        <v>490.2252471391501</v>
      </c>
      <c r="AA17" s="77">
        <v>502.88429628680461</v>
      </c>
      <c r="AB17" s="77">
        <v>502.62487632222746</v>
      </c>
      <c r="AC17" s="77">
        <v>512.01348372302925</v>
      </c>
      <c r="AD17" s="77">
        <v>518.46336207949571</v>
      </c>
      <c r="AE17" s="77">
        <v>530.27576304896502</v>
      </c>
      <c r="AF17" s="77">
        <v>536.11089233206224</v>
      </c>
      <c r="AG17" s="77">
        <v>545.56870205974008</v>
      </c>
      <c r="AH17" s="77">
        <v>553.10072659784782</v>
      </c>
      <c r="AI17" s="77">
        <v>561.56596529619617</v>
      </c>
      <c r="AJ17" s="77">
        <v>567.97939205705154</v>
      </c>
      <c r="AK17" s="77">
        <v>580.23721103715695</v>
      </c>
      <c r="AL17" s="77">
        <v>587.36797620800508</v>
      </c>
      <c r="AM17" s="77">
        <v>599.25409750052131</v>
      </c>
      <c r="AN17" s="77">
        <v>604.59777539469724</v>
      </c>
      <c r="AO17" s="77">
        <v>616.09812991602598</v>
      </c>
      <c r="AP17" s="77">
        <v>621.75722762430019</v>
      </c>
      <c r="AQ17" s="77">
        <v>633.10400656094203</v>
      </c>
      <c r="AR17" s="77">
        <v>640.7355502620444</v>
      </c>
      <c r="AS17" s="77">
        <v>648.32157066427965</v>
      </c>
      <c r="AT17" s="77">
        <v>655.8056147677172</v>
      </c>
      <c r="AU17" s="77">
        <v>661.9616606688752</v>
      </c>
      <c r="AV17" s="77">
        <v>666.40355377215337</v>
      </c>
      <c r="AW17" s="77">
        <v>673.05652810054005</v>
      </c>
      <c r="AX17" s="77">
        <v>680.18836785410576</v>
      </c>
      <c r="AY17" s="77">
        <v>691.55226775488666</v>
      </c>
      <c r="AZ17" s="77">
        <v>698.09959748829726</v>
      </c>
      <c r="BA17" s="77">
        <v>705.55579600232193</v>
      </c>
      <c r="BB17" s="77">
        <v>713.25591567992774</v>
      </c>
      <c r="BC17" s="77">
        <v>721.43385524683697</v>
      </c>
      <c r="BD17" s="77">
        <v>725.36943708355273</v>
      </c>
      <c r="BE17" s="77">
        <v>735.24265892163635</v>
      </c>
      <c r="BF17" s="77">
        <v>741.51821003106306</v>
      </c>
      <c r="BG17" s="77">
        <v>754.21800722350758</v>
      </c>
      <c r="BH17" s="77">
        <v>760.30089161002854</v>
      </c>
      <c r="BI17" s="77">
        <v>768.93614106229916</v>
      </c>
      <c r="BJ17" s="77">
        <v>779.45928476922472</v>
      </c>
      <c r="BK17" s="77">
        <v>798.2818372221077</v>
      </c>
      <c r="BL17" s="77">
        <v>808.06405934979512</v>
      </c>
      <c r="BM17" s="77">
        <v>819.5941978451026</v>
      </c>
      <c r="BN17" s="77">
        <v>829.3591364560591</v>
      </c>
      <c r="BO17" s="77">
        <v>838.16526965351136</v>
      </c>
      <c r="BP17" s="77">
        <v>841.28335802379115</v>
      </c>
      <c r="BQ17" s="77">
        <v>851.53078480596923</v>
      </c>
      <c r="BR17" s="77">
        <v>860.52923155190763</v>
      </c>
    </row>
    <row r="18" spans="1:70" s="35" customFormat="1" ht="23.1" customHeight="1" x14ac:dyDescent="0.2">
      <c r="A18" s="131" t="s">
        <v>12</v>
      </c>
      <c r="B18" s="76">
        <v>4998.5312863560539</v>
      </c>
      <c r="C18" s="73">
        <v>5095.6603708180164</v>
      </c>
      <c r="D18" s="73">
        <v>5467.5174429587387</v>
      </c>
      <c r="E18" s="73">
        <v>6108.5139168581027</v>
      </c>
      <c r="F18" s="74">
        <v>6572.796683404481</v>
      </c>
      <c r="G18" s="77"/>
      <c r="H18" s="131"/>
      <c r="I18" s="77"/>
      <c r="J18" s="77"/>
      <c r="K18" s="77">
        <v>686.53782116051525</v>
      </c>
      <c r="L18" s="77">
        <v>754.27638467946645</v>
      </c>
      <c r="M18" s="77">
        <v>560.22223772703421</v>
      </c>
      <c r="N18" s="77">
        <v>1169.5869871284428</v>
      </c>
      <c r="O18" s="77">
        <v>993.84573243722321</v>
      </c>
      <c r="P18" s="77">
        <v>946.89767967081434</v>
      </c>
      <c r="Q18" s="77">
        <v>803.87551894958301</v>
      </c>
      <c r="R18" s="77">
        <v>827.0720669721336</v>
      </c>
      <c r="S18" s="77">
        <v>896.11840936355782</v>
      </c>
      <c r="T18" s="77">
        <v>998.39104670676761</v>
      </c>
      <c r="U18" s="77">
        <v>1091.6096160151731</v>
      </c>
      <c r="V18" s="77">
        <v>1115.8242307346547</v>
      </c>
      <c r="W18" s="77">
        <v>1069.1636758503691</v>
      </c>
      <c r="X18" s="77">
        <v>1055.1967103838342</v>
      </c>
      <c r="Y18" s="77">
        <v>1015.7439871957189</v>
      </c>
      <c r="Z18" s="77">
        <v>1122.6894512626391</v>
      </c>
      <c r="AA18" s="77">
        <v>1153.0258583021882</v>
      </c>
      <c r="AB18" s="77">
        <v>1228.5287829297602</v>
      </c>
      <c r="AC18" s="77">
        <v>1168.541335555153</v>
      </c>
      <c r="AD18" s="77">
        <v>891.72523477719926</v>
      </c>
      <c r="AE18" s="77">
        <v>1248.7008678993686</v>
      </c>
      <c r="AF18" s="77">
        <v>1263.4330719654884</v>
      </c>
      <c r="AG18" s="77">
        <v>1182.7798317971358</v>
      </c>
      <c r="AH18" s="77">
        <v>1303.6175146940618</v>
      </c>
      <c r="AI18" s="77">
        <v>1228.1170437378671</v>
      </c>
      <c r="AJ18" s="77">
        <v>1289.0569666056133</v>
      </c>
      <c r="AK18" s="77">
        <v>1207.1481543319762</v>
      </c>
      <c r="AL18" s="77">
        <v>1371.3382061425598</v>
      </c>
      <c r="AM18" s="77">
        <v>1325.0923711528178</v>
      </c>
      <c r="AN18" s="77">
        <v>1417.1138639936696</v>
      </c>
      <c r="AO18" s="77">
        <v>1390.1069652487388</v>
      </c>
      <c r="AP18" s="77">
        <v>1335.2042425635123</v>
      </c>
      <c r="AQ18" s="77">
        <v>1481.4480841817901</v>
      </c>
      <c r="AR18" s="77">
        <v>1612.5976206204116</v>
      </c>
      <c r="AS18" s="77">
        <v>1485.7186480276198</v>
      </c>
      <c r="AT18" s="77">
        <v>1528.7495640282812</v>
      </c>
      <c r="AU18" s="77">
        <v>1525.8142634826743</v>
      </c>
      <c r="AV18" s="77">
        <v>1616.9687480660734</v>
      </c>
      <c r="AW18" s="77">
        <v>1654.1536374742977</v>
      </c>
      <c r="AX18" s="77">
        <v>1775.8600343814348</v>
      </c>
      <c r="AY18" s="77">
        <v>1763.3367333610847</v>
      </c>
      <c r="AZ18" s="77">
        <v>1882.3157437447417</v>
      </c>
      <c r="BA18" s="77">
        <v>1871.5270618999928</v>
      </c>
      <c r="BB18" s="77">
        <v>1988.3468982012362</v>
      </c>
      <c r="BC18" s="77">
        <v>1886.4364308608376</v>
      </c>
      <c r="BD18" s="77">
        <v>1987.5767408395088</v>
      </c>
      <c r="BE18" s="77">
        <v>2017.629312172304</v>
      </c>
      <c r="BF18" s="77">
        <v>1897.7512217483666</v>
      </c>
      <c r="BG18" s="77">
        <v>1625.9872622376386</v>
      </c>
      <c r="BH18" s="77">
        <v>2068.768055135632</v>
      </c>
      <c r="BI18" s="77">
        <v>2144.1242179580108</v>
      </c>
      <c r="BJ18" s="77">
        <v>2230.6824241389077</v>
      </c>
      <c r="BK18" s="77">
        <v>2199.8118818536655</v>
      </c>
      <c r="BL18" s="77">
        <v>2131.6471880177101</v>
      </c>
      <c r="BM18" s="77">
        <v>2018.9880146545202</v>
      </c>
      <c r="BN18" s="77">
        <v>2139.9917575593608</v>
      </c>
      <c r="BO18" s="77">
        <v>2212.1742824555413</v>
      </c>
      <c r="BP18" s="77">
        <v>2147.1587491030405</v>
      </c>
      <c r="BQ18" s="77">
        <v>2207.4100853334585</v>
      </c>
      <c r="BR18" s="77">
        <v>2328.8557313312649</v>
      </c>
    </row>
    <row r="19" spans="1:70" s="141" customFormat="1" ht="23.1" customHeight="1" x14ac:dyDescent="0.2">
      <c r="A19" s="164" t="s">
        <v>94</v>
      </c>
      <c r="B19" s="165">
        <v>42468.760769729044</v>
      </c>
      <c r="C19" s="166">
        <v>44900.207827874241</v>
      </c>
      <c r="D19" s="166">
        <v>47131.097880162924</v>
      </c>
      <c r="E19" s="166">
        <v>47182.015776417808</v>
      </c>
      <c r="F19" s="167">
        <v>51200.157509060708</v>
      </c>
      <c r="G19" s="168"/>
      <c r="H19" s="164"/>
      <c r="I19" s="168"/>
      <c r="J19" s="168"/>
      <c r="K19" s="168">
        <v>6828.7224466676726</v>
      </c>
      <c r="L19" s="168">
        <v>6685.7340919345543</v>
      </c>
      <c r="M19" s="168">
        <v>7098.1090749373907</v>
      </c>
      <c r="N19" s="168">
        <v>7432.338814599344</v>
      </c>
      <c r="O19" s="168">
        <v>8217.7538580390919</v>
      </c>
      <c r="P19" s="168">
        <v>8168.4370637540796</v>
      </c>
      <c r="Q19" s="168">
        <v>8963.3168146430344</v>
      </c>
      <c r="R19" s="168">
        <v>9090.0302750548562</v>
      </c>
      <c r="S19" s="168">
        <v>9793.6631955282173</v>
      </c>
      <c r="T19" s="168">
        <v>9376.4116458754997</v>
      </c>
      <c r="U19" s="168">
        <v>9742.2088374566101</v>
      </c>
      <c r="V19" s="168">
        <v>9085.4405879620354</v>
      </c>
      <c r="W19" s="168">
        <v>9903.0810828538306</v>
      </c>
      <c r="X19" s="168">
        <v>9375.1724872228951</v>
      </c>
      <c r="Y19" s="168">
        <v>9745.0148767256997</v>
      </c>
      <c r="Z19" s="168">
        <v>10034.470712480808</v>
      </c>
      <c r="AA19" s="168">
        <v>10681.616774594573</v>
      </c>
      <c r="AB19" s="168">
        <v>9953.8761230415967</v>
      </c>
      <c r="AC19" s="168">
        <v>9790.6655008672715</v>
      </c>
      <c r="AD19" s="168">
        <v>10129.035568872181</v>
      </c>
      <c r="AE19" s="168">
        <v>10158.695952155498</v>
      </c>
      <c r="AF19" s="168">
        <v>10046.633719973463</v>
      </c>
      <c r="AG19" s="168">
        <v>10744.26779160138</v>
      </c>
      <c r="AH19" s="168">
        <v>11519.163305998705</v>
      </c>
      <c r="AI19" s="168">
        <v>10904.075727656707</v>
      </c>
      <c r="AJ19" s="168">
        <v>11159.159826575104</v>
      </c>
      <c r="AK19" s="168">
        <v>11295.278127124384</v>
      </c>
      <c r="AL19" s="168">
        <v>11541.694146518044</v>
      </c>
      <c r="AM19" s="168">
        <v>12242.648442871958</v>
      </c>
      <c r="AN19" s="168">
        <v>12024.124776114775</v>
      </c>
      <c r="AO19" s="168">
        <v>11341.250297564879</v>
      </c>
      <c r="AP19" s="168">
        <v>11523.074363611322</v>
      </c>
      <c r="AQ19" s="168">
        <v>11937.729307953785</v>
      </c>
      <c r="AR19" s="168">
        <v>11574.913382763878</v>
      </c>
      <c r="AS19" s="168">
        <v>11626.765800215187</v>
      </c>
      <c r="AT19" s="168">
        <v>12042.607285484955</v>
      </c>
      <c r="AU19" s="168">
        <v>12862.252089027528</v>
      </c>
      <c r="AV19" s="168">
        <v>12815.145666324308</v>
      </c>
      <c r="AW19" s="168">
        <v>12685.3033929543</v>
      </c>
      <c r="AX19" s="168">
        <v>12837.456360754568</v>
      </c>
      <c r="AY19" s="168">
        <v>13754.469740029137</v>
      </c>
      <c r="AZ19" s="168">
        <v>13368.940867845589</v>
      </c>
      <c r="BA19" s="168">
        <v>13465.04132229407</v>
      </c>
      <c r="BB19" s="168">
        <v>13600.345427114838</v>
      </c>
      <c r="BC19" s="168">
        <v>14657.760594856052</v>
      </c>
      <c r="BD19" s="168">
        <v>14367.169820122765</v>
      </c>
      <c r="BE19" s="168">
        <v>13669.96276207325</v>
      </c>
      <c r="BF19" s="168">
        <v>12851.347325817549</v>
      </c>
      <c r="BG19" s="168">
        <v>14124.018682776436</v>
      </c>
      <c r="BH19" s="168">
        <v>14078.055207648966</v>
      </c>
      <c r="BI19" s="168">
        <v>14390.912571741093</v>
      </c>
      <c r="BJ19" s="168">
        <v>14487.724916536801</v>
      </c>
      <c r="BK19" s="168">
        <v>14520.628158995703</v>
      </c>
      <c r="BL19" s="168">
        <v>14887.264754713844</v>
      </c>
      <c r="BM19" s="168">
        <v>14964.979740447023</v>
      </c>
      <c r="BN19" s="168">
        <v>15012.704319188624</v>
      </c>
      <c r="BO19" s="168">
        <v>15911.779540688864</v>
      </c>
      <c r="BP19" s="168">
        <v>15677.199089136288</v>
      </c>
      <c r="BQ19" s="168">
        <v>15174.551351755203</v>
      </c>
      <c r="BR19" s="168">
        <v>16334.706054312028</v>
      </c>
    </row>
    <row r="20" spans="1:70" s="35" customFormat="1" ht="23.1" customHeight="1" x14ac:dyDescent="0.2">
      <c r="A20" s="133" t="s">
        <v>52</v>
      </c>
      <c r="B20" s="76">
        <v>9327.5564595501619</v>
      </c>
      <c r="C20" s="73">
        <v>9622.0291398000172</v>
      </c>
      <c r="D20" s="73">
        <v>9956.7978612613933</v>
      </c>
      <c r="E20" s="73">
        <v>9832.0031240354128</v>
      </c>
      <c r="F20" s="74">
        <v>10566.826588794358</v>
      </c>
      <c r="G20" s="77"/>
      <c r="H20" s="134"/>
      <c r="I20" s="77"/>
      <c r="J20" s="77"/>
      <c r="K20" s="77">
        <v>1946.8468572500892</v>
      </c>
      <c r="L20" s="77">
        <v>1763.9557316047049</v>
      </c>
      <c r="M20" s="77">
        <v>2195.2727182714298</v>
      </c>
      <c r="N20" s="77">
        <v>2348.9663882853647</v>
      </c>
      <c r="O20" s="77">
        <v>2341.441237632233</v>
      </c>
      <c r="P20" s="77">
        <v>1947.0611441040166</v>
      </c>
      <c r="Q20" s="77">
        <v>1994.1257930204224</v>
      </c>
      <c r="R20" s="77">
        <v>2100.4145907632669</v>
      </c>
      <c r="S20" s="77">
        <v>2164.6411671742944</v>
      </c>
      <c r="T20" s="77">
        <v>2127.2986470650189</v>
      </c>
      <c r="U20" s="77">
        <v>2827.3242188137378</v>
      </c>
      <c r="V20" s="77">
        <v>2058.8483011114986</v>
      </c>
      <c r="W20" s="77">
        <v>2545.8682280850753</v>
      </c>
      <c r="X20" s="77">
        <v>2079.146086892626</v>
      </c>
      <c r="Y20" s="77">
        <v>2232.4704275132494</v>
      </c>
      <c r="Z20" s="77">
        <v>2391.5045775127783</v>
      </c>
      <c r="AA20" s="77">
        <v>2730.4085064793712</v>
      </c>
      <c r="AB20" s="77">
        <v>2210.3100238811244</v>
      </c>
      <c r="AC20" s="77">
        <v>2197.2154483333397</v>
      </c>
      <c r="AD20" s="77">
        <v>2365.0222215055906</v>
      </c>
      <c r="AE20" s="77">
        <v>2474.3967708976147</v>
      </c>
      <c r="AF20" s="77">
        <v>2163.9862587584489</v>
      </c>
      <c r="AG20" s="77">
        <v>2249.9730862023789</v>
      </c>
      <c r="AH20" s="77">
        <v>2439.2003436917194</v>
      </c>
      <c r="AI20" s="77">
        <v>2524.2613596252377</v>
      </c>
      <c r="AJ20" s="77">
        <v>2343.3889062610988</v>
      </c>
      <c r="AK20" s="77">
        <v>2313.5572884451572</v>
      </c>
      <c r="AL20" s="77">
        <v>2440.8215854685236</v>
      </c>
      <c r="AM20" s="77">
        <v>2811.342478749259</v>
      </c>
      <c r="AN20" s="77">
        <v>2568.1893052928926</v>
      </c>
      <c r="AO20" s="77">
        <v>2203.9026190569257</v>
      </c>
      <c r="AP20" s="77">
        <v>2373.3634581623155</v>
      </c>
      <c r="AQ20" s="77">
        <v>2581.8080761330193</v>
      </c>
      <c r="AR20" s="77">
        <v>2378.6103867897355</v>
      </c>
      <c r="AS20" s="77">
        <v>2381.2116784360023</v>
      </c>
      <c r="AT20" s="77">
        <v>2490.3729826766557</v>
      </c>
      <c r="AU20" s="77">
        <v>2728.697043729735</v>
      </c>
      <c r="AV20" s="77">
        <v>2654.0152352875357</v>
      </c>
      <c r="AW20" s="77">
        <v>2561.1443837146826</v>
      </c>
      <c r="AX20" s="77">
        <v>2622.9699260624052</v>
      </c>
      <c r="AY20" s="77">
        <v>2935.0488490501302</v>
      </c>
      <c r="AZ20" s="77">
        <v>2739.5381324912646</v>
      </c>
      <c r="BA20" s="77">
        <v>2717.6604886440264</v>
      </c>
      <c r="BB20" s="77">
        <v>2696.8784312983653</v>
      </c>
      <c r="BC20" s="77">
        <v>3062.247043406232</v>
      </c>
      <c r="BD20" s="77">
        <v>2878.5238901584112</v>
      </c>
      <c r="BE20" s="77">
        <v>2631.4808396945596</v>
      </c>
      <c r="BF20" s="77">
        <v>2373.0110681135725</v>
      </c>
      <c r="BG20" s="77">
        <v>2981.938307485982</v>
      </c>
      <c r="BH20" s="77">
        <v>2675.1692383278851</v>
      </c>
      <c r="BI20" s="77">
        <v>2554.7809299838696</v>
      </c>
      <c r="BJ20" s="77">
        <v>2667.2096638222047</v>
      </c>
      <c r="BK20" s="77">
        <v>2801.9809603793651</v>
      </c>
      <c r="BL20" s="77">
        <v>2773.8583740764307</v>
      </c>
      <c r="BM20" s="77">
        <v>2790.0307409040706</v>
      </c>
      <c r="BN20" s="77">
        <v>2882.2856064502571</v>
      </c>
      <c r="BO20" s="77">
        <v>3049.8590998784507</v>
      </c>
      <c r="BP20" s="77">
        <v>2925.6659993393951</v>
      </c>
      <c r="BQ20" s="77">
        <v>2801.7992478675701</v>
      </c>
      <c r="BR20" s="77">
        <v>3114.8844593511913</v>
      </c>
    </row>
    <row r="21" spans="1:70" s="35" customFormat="1" ht="23.1" customHeight="1" x14ac:dyDescent="0.2">
      <c r="A21" s="133" t="s">
        <v>53</v>
      </c>
      <c r="B21" s="76">
        <v>3069.7729537902733</v>
      </c>
      <c r="C21" s="73">
        <v>3271.2385179745097</v>
      </c>
      <c r="D21" s="73">
        <v>3537.9852189657131</v>
      </c>
      <c r="E21" s="73">
        <v>3620.6702915369247</v>
      </c>
      <c r="F21" s="74">
        <v>4028.1686987949142</v>
      </c>
      <c r="G21" s="77"/>
      <c r="H21" s="134"/>
      <c r="I21" s="77"/>
      <c r="J21" s="77"/>
      <c r="K21" s="77">
        <v>539.0217510251324</v>
      </c>
      <c r="L21" s="77">
        <v>506.1062071149733</v>
      </c>
      <c r="M21" s="77">
        <v>540.33520120473463</v>
      </c>
      <c r="N21" s="77">
        <v>567.98663877833553</v>
      </c>
      <c r="O21" s="77">
        <v>593.63280674770851</v>
      </c>
      <c r="P21" s="77">
        <v>566.91420481424132</v>
      </c>
      <c r="Q21" s="77">
        <v>574.05677713305533</v>
      </c>
      <c r="R21" s="77">
        <v>604.00073238056211</v>
      </c>
      <c r="S21" s="77">
        <v>611.56676656113927</v>
      </c>
      <c r="T21" s="77">
        <v>607.75665342285504</v>
      </c>
      <c r="U21" s="77">
        <v>702.50687557677315</v>
      </c>
      <c r="V21" s="77">
        <v>639.24190010014081</v>
      </c>
      <c r="W21" s="77">
        <v>729.53929748364317</v>
      </c>
      <c r="X21" s="77">
        <v>662.56961760628917</v>
      </c>
      <c r="Y21" s="77">
        <v>680.652102062979</v>
      </c>
      <c r="Z21" s="77">
        <v>687.28421233745087</v>
      </c>
      <c r="AA21" s="77">
        <v>751.160041161511</v>
      </c>
      <c r="AB21" s="77">
        <v>702.65598740993175</v>
      </c>
      <c r="AC21" s="77">
        <v>708.076674107896</v>
      </c>
      <c r="AD21" s="77">
        <v>732.69820024136948</v>
      </c>
      <c r="AE21" s="77">
        <v>767.58494458164273</v>
      </c>
      <c r="AF21" s="77">
        <v>745.33074787351495</v>
      </c>
      <c r="AG21" s="77">
        <v>773.18986990984126</v>
      </c>
      <c r="AH21" s="77">
        <v>783.66739142527445</v>
      </c>
      <c r="AI21" s="77">
        <v>813.84644269782552</v>
      </c>
      <c r="AJ21" s="77">
        <v>789.00621774392062</v>
      </c>
      <c r="AK21" s="77">
        <v>819.99728224241312</v>
      </c>
      <c r="AL21" s="77">
        <v>848.38857529035056</v>
      </c>
      <c r="AM21" s="77">
        <v>896.41126519132922</v>
      </c>
      <c r="AN21" s="77">
        <v>911.73459794080429</v>
      </c>
      <c r="AO21" s="77">
        <v>856.88409334792016</v>
      </c>
      <c r="AP21" s="77">
        <v>872.95526248565943</v>
      </c>
      <c r="AQ21" s="77">
        <v>901.02682383829017</v>
      </c>
      <c r="AR21" s="77">
        <v>873.66879253548313</v>
      </c>
      <c r="AS21" s="77">
        <v>904.15100030907763</v>
      </c>
      <c r="AT21" s="77">
        <v>941.82367485407394</v>
      </c>
      <c r="AU21" s="77">
        <v>1000.451715664452</v>
      </c>
      <c r="AV21" s="77">
        <v>978.44505579706379</v>
      </c>
      <c r="AW21" s="77">
        <v>1015.7342763868153</v>
      </c>
      <c r="AX21" s="77">
        <v>1033.537650946583</v>
      </c>
      <c r="AY21" s="77">
        <v>1031.3989794865815</v>
      </c>
      <c r="AZ21" s="77">
        <v>982.44433537552095</v>
      </c>
      <c r="BA21" s="77">
        <v>1020.3876913464276</v>
      </c>
      <c r="BB21" s="77">
        <v>1028.1684888081784</v>
      </c>
      <c r="BC21" s="77">
        <v>1073.3758148705565</v>
      </c>
      <c r="BD21" s="77">
        <v>1000.614436488667</v>
      </c>
      <c r="BE21" s="77">
        <v>996.81394629636361</v>
      </c>
      <c r="BF21" s="77">
        <v>922.22784301470904</v>
      </c>
      <c r="BG21" s="77">
        <v>995.66264352806377</v>
      </c>
      <c r="BH21" s="77">
        <v>974.1172806852519</v>
      </c>
      <c r="BI21" s="77">
        <v>1010.8802737033571</v>
      </c>
      <c r="BJ21" s="77">
        <v>999.17592416357445</v>
      </c>
      <c r="BK21" s="77">
        <v>907.67713279264058</v>
      </c>
      <c r="BL21" s="77">
        <v>951.84261054394153</v>
      </c>
      <c r="BM21" s="77">
        <v>1043.1262621448491</v>
      </c>
      <c r="BN21" s="77">
        <v>924.20245761745389</v>
      </c>
      <c r="BO21" s="77">
        <v>852.72261980833798</v>
      </c>
      <c r="BP21" s="77">
        <v>935.30592047121615</v>
      </c>
      <c r="BQ21" s="77">
        <v>936.12691068866343</v>
      </c>
      <c r="BR21" s="77">
        <v>878.74039840730757</v>
      </c>
    </row>
    <row r="22" spans="1:70" s="35" customFormat="1" ht="23.1" customHeight="1" x14ac:dyDescent="0.2">
      <c r="A22" s="133" t="s">
        <v>55</v>
      </c>
      <c r="B22" s="76">
        <v>2549.9058737891241</v>
      </c>
      <c r="C22" s="73">
        <v>2538.2668868183523</v>
      </c>
      <c r="D22" s="73">
        <v>2683.487643769422</v>
      </c>
      <c r="E22" s="73">
        <v>3211.5260104580757</v>
      </c>
      <c r="F22" s="74">
        <v>3554.1252233361674</v>
      </c>
      <c r="G22" s="77"/>
      <c r="H22" s="134"/>
      <c r="I22" s="77"/>
      <c r="J22" s="77"/>
      <c r="K22" s="77">
        <v>478.99918349108344</v>
      </c>
      <c r="L22" s="77">
        <v>401.96080534567358</v>
      </c>
      <c r="M22" s="77">
        <v>381.88177549669575</v>
      </c>
      <c r="N22" s="77">
        <v>390.49033996968649</v>
      </c>
      <c r="O22" s="77">
        <v>470.47950936944216</v>
      </c>
      <c r="P22" s="77">
        <v>487.85091912131759</v>
      </c>
      <c r="Q22" s="77">
        <v>469.46774666133098</v>
      </c>
      <c r="R22" s="77">
        <v>483.04037459413507</v>
      </c>
      <c r="S22" s="77">
        <v>485.68005763617231</v>
      </c>
      <c r="T22" s="77">
        <v>481.14827423064719</v>
      </c>
      <c r="U22" s="77">
        <v>534.33191375611443</v>
      </c>
      <c r="V22" s="77">
        <v>540.11848559652401</v>
      </c>
      <c r="W22" s="77">
        <v>591.79869354013169</v>
      </c>
      <c r="X22" s="77">
        <v>541.97237146606369</v>
      </c>
      <c r="Y22" s="77">
        <v>545.27917596958662</v>
      </c>
      <c r="Z22" s="77">
        <v>551.59170238388151</v>
      </c>
      <c r="AA22" s="77">
        <v>644.82694516415233</v>
      </c>
      <c r="AB22" s="77">
        <v>530.13436605734455</v>
      </c>
      <c r="AC22" s="77">
        <v>586.29677855999944</v>
      </c>
      <c r="AD22" s="77">
        <v>583.20771124141436</v>
      </c>
      <c r="AE22" s="77">
        <v>646.94228191700495</v>
      </c>
      <c r="AF22" s="77">
        <v>579.26217364658589</v>
      </c>
      <c r="AG22" s="77">
        <v>689.92356723238277</v>
      </c>
      <c r="AH22" s="77">
        <v>633.77785099315065</v>
      </c>
      <c r="AI22" s="77">
        <v>681.70270292488954</v>
      </c>
      <c r="AJ22" s="77">
        <v>596.51357473761618</v>
      </c>
      <c r="AK22" s="77">
        <v>639.67683936204844</v>
      </c>
      <c r="AL22" s="77">
        <v>620.37376979379803</v>
      </c>
      <c r="AM22" s="77">
        <v>672.42029011247382</v>
      </c>
      <c r="AN22" s="77">
        <v>635.64950693020421</v>
      </c>
      <c r="AO22" s="77">
        <v>721.12470030694033</v>
      </c>
      <c r="AP22" s="77">
        <v>654.29314641980341</v>
      </c>
      <c r="AQ22" s="77">
        <v>797.2889583803609</v>
      </c>
      <c r="AR22" s="77">
        <v>775.55218685452883</v>
      </c>
      <c r="AS22" s="77">
        <v>794.87148799257068</v>
      </c>
      <c r="AT22" s="77">
        <v>843.81337723061529</v>
      </c>
      <c r="AU22" s="77">
        <v>947.22110151047082</v>
      </c>
      <c r="AV22" s="77">
        <v>867.39187198957154</v>
      </c>
      <c r="AW22" s="77">
        <v>863.67135230520023</v>
      </c>
      <c r="AX22" s="77">
        <v>875.84089753092496</v>
      </c>
      <c r="AY22" s="77">
        <v>947.32993094595611</v>
      </c>
      <c r="AZ22" s="77">
        <v>864.24448999798312</v>
      </c>
      <c r="BA22" s="77">
        <v>855.91722715908975</v>
      </c>
      <c r="BB22" s="77">
        <v>903.46783673566381</v>
      </c>
      <c r="BC22" s="77">
        <v>995.84779692402992</v>
      </c>
      <c r="BD22" s="77">
        <v>944.12746102319579</v>
      </c>
      <c r="BE22" s="77">
        <v>832.45296135623062</v>
      </c>
      <c r="BF22" s="77">
        <v>492.78418852342759</v>
      </c>
      <c r="BG22" s="77">
        <v>750.79665899839836</v>
      </c>
      <c r="BH22" s="77">
        <v>768.05833528920641</v>
      </c>
      <c r="BI22" s="77">
        <v>854.75801484550664</v>
      </c>
      <c r="BJ22" s="77">
        <v>873.4214892725447</v>
      </c>
      <c r="BK22" s="77">
        <v>760.5601947528836</v>
      </c>
      <c r="BL22" s="77">
        <v>885.88474440781317</v>
      </c>
      <c r="BM22" s="77">
        <v>689.01056471780839</v>
      </c>
      <c r="BN22" s="77">
        <v>830.95003168205915</v>
      </c>
      <c r="BO22" s="77">
        <v>770.84044980842486</v>
      </c>
      <c r="BP22" s="77">
        <v>894.98144177872211</v>
      </c>
      <c r="BQ22" s="77">
        <v>809.70777049517778</v>
      </c>
      <c r="BR22" s="77">
        <v>1083.0224368125605</v>
      </c>
    </row>
    <row r="23" spans="1:70" s="35" customFormat="1" ht="23.1" customHeight="1" x14ac:dyDescent="0.2">
      <c r="A23" s="133" t="s">
        <v>54</v>
      </c>
      <c r="B23" s="76">
        <v>1597.0843402153682</v>
      </c>
      <c r="C23" s="73">
        <v>1568.9957844172154</v>
      </c>
      <c r="D23" s="73">
        <v>1789.7579445466358</v>
      </c>
      <c r="E23" s="73">
        <v>2129.8576734872463</v>
      </c>
      <c r="F23" s="74">
        <v>2351.67036407051</v>
      </c>
      <c r="G23" s="77"/>
      <c r="H23" s="134"/>
      <c r="I23" s="77"/>
      <c r="J23" s="77"/>
      <c r="K23" s="77">
        <v>0</v>
      </c>
      <c r="L23" s="77">
        <v>0</v>
      </c>
      <c r="M23" s="77">
        <v>0</v>
      </c>
      <c r="N23" s="77">
        <v>0</v>
      </c>
      <c r="O23" s="77">
        <v>159.70003644213</v>
      </c>
      <c r="P23" s="77">
        <v>229.53860752674706</v>
      </c>
      <c r="Q23" s="77">
        <v>219.2684025140872</v>
      </c>
      <c r="R23" s="77">
        <v>215.13574610650963</v>
      </c>
      <c r="S23" s="77">
        <v>245.10806373316345</v>
      </c>
      <c r="T23" s="77">
        <v>249.88124651831458</v>
      </c>
      <c r="U23" s="77">
        <v>237.50361502520767</v>
      </c>
      <c r="V23" s="77">
        <v>265.53706026024571</v>
      </c>
      <c r="W23" s="77">
        <v>272.76869337458652</v>
      </c>
      <c r="X23" s="77">
        <v>303.47470631421942</v>
      </c>
      <c r="Y23" s="77">
        <v>310.67301163039002</v>
      </c>
      <c r="Z23" s="77">
        <v>295.50408703307602</v>
      </c>
      <c r="AA23" s="77">
        <v>323.74611827947325</v>
      </c>
      <c r="AB23" s="77">
        <v>349.98047059586389</v>
      </c>
      <c r="AC23" s="77">
        <v>362.46596412827716</v>
      </c>
      <c r="AD23" s="77">
        <v>358.63900629615762</v>
      </c>
      <c r="AE23" s="77">
        <v>407.66108395193049</v>
      </c>
      <c r="AF23" s="77">
        <v>416.74407097339667</v>
      </c>
      <c r="AG23" s="77">
        <v>383.60919697225205</v>
      </c>
      <c r="AH23" s="77">
        <v>389.06998831778907</v>
      </c>
      <c r="AI23" s="77">
        <v>381.46144584465645</v>
      </c>
      <c r="AJ23" s="77">
        <v>405.92139644341023</v>
      </c>
      <c r="AK23" s="77">
        <v>392.69791458500134</v>
      </c>
      <c r="AL23" s="77">
        <v>388.91502754414728</v>
      </c>
      <c r="AM23" s="77">
        <v>431.55849392298643</v>
      </c>
      <c r="AN23" s="77">
        <v>458.02129261637162</v>
      </c>
      <c r="AO23" s="77">
        <v>403.64490398590272</v>
      </c>
      <c r="AP23" s="77">
        <v>496.53325402137494</v>
      </c>
      <c r="AQ23" s="77">
        <v>494.879813250822</v>
      </c>
      <c r="AR23" s="77">
        <v>543.27025379549821</v>
      </c>
      <c r="AS23" s="77">
        <v>548.40994094407483</v>
      </c>
      <c r="AT23" s="77">
        <v>543.29766549685144</v>
      </c>
      <c r="AU23" s="77">
        <v>566.75071895015128</v>
      </c>
      <c r="AV23" s="77">
        <v>601.76259583553917</v>
      </c>
      <c r="AW23" s="77">
        <v>604.24216599804788</v>
      </c>
      <c r="AX23" s="77">
        <v>578.91488328677167</v>
      </c>
      <c r="AY23" s="77">
        <v>552.35153336413441</v>
      </c>
      <c r="AZ23" s="77">
        <v>545.51917371670459</v>
      </c>
      <c r="BA23" s="77">
        <v>536.11039755127968</v>
      </c>
      <c r="BB23" s="77">
        <v>556.94845420411161</v>
      </c>
      <c r="BC23" s="77">
        <v>665.01316700445818</v>
      </c>
      <c r="BD23" s="77">
        <v>710.58442028887055</v>
      </c>
      <c r="BE23" s="77">
        <v>644.6448250432926</v>
      </c>
      <c r="BF23" s="77">
        <v>601.16793632982933</v>
      </c>
      <c r="BG23" s="77">
        <v>671.92199111263562</v>
      </c>
      <c r="BH23" s="77">
        <v>719.16128632487698</v>
      </c>
      <c r="BI23" s="77">
        <v>751.76919549599847</v>
      </c>
      <c r="BJ23" s="77">
        <v>786.86392780242875</v>
      </c>
      <c r="BK23" s="77">
        <v>770.08362260863532</v>
      </c>
      <c r="BL23" s="77">
        <v>789.62319056368813</v>
      </c>
      <c r="BM23" s="77">
        <v>788.7043360057578</v>
      </c>
      <c r="BN23" s="77">
        <v>797.18412984515987</v>
      </c>
      <c r="BO23" s="77">
        <v>802.37996141494045</v>
      </c>
      <c r="BP23" s="77">
        <v>821.09743859660762</v>
      </c>
      <c r="BQ23" s="77">
        <v>883.24646380206275</v>
      </c>
      <c r="BR23" s="77">
        <v>962.94025679385254</v>
      </c>
    </row>
    <row r="24" spans="1:70" s="35" customFormat="1" ht="23.1" customHeight="1" x14ac:dyDescent="0.2">
      <c r="A24" s="133" t="s">
        <v>72</v>
      </c>
      <c r="B24" s="76">
        <v>2464.5391699061456</v>
      </c>
      <c r="C24" s="73">
        <v>2733.0300945380291</v>
      </c>
      <c r="D24" s="73">
        <v>2995.5919274159651</v>
      </c>
      <c r="E24" s="73">
        <v>2871.4518549559448</v>
      </c>
      <c r="F24" s="74">
        <v>2937.8978654369971</v>
      </c>
      <c r="G24" s="77"/>
      <c r="H24" s="134"/>
      <c r="I24" s="77"/>
      <c r="J24" s="77"/>
      <c r="K24" s="77">
        <v>377.86521572727156</v>
      </c>
      <c r="L24" s="77">
        <v>461.51782954515795</v>
      </c>
      <c r="M24" s="77">
        <v>429.14044307666637</v>
      </c>
      <c r="N24" s="77">
        <v>404.59333014832339</v>
      </c>
      <c r="O24" s="77">
        <v>354.58514159606125</v>
      </c>
      <c r="P24" s="77">
        <v>437.06992953496734</v>
      </c>
      <c r="Q24" s="77">
        <v>438.80850261670764</v>
      </c>
      <c r="R24" s="77">
        <v>457.33699644835644</v>
      </c>
      <c r="S24" s="77">
        <v>569.85450391902202</v>
      </c>
      <c r="T24" s="77">
        <v>472.86474999410518</v>
      </c>
      <c r="U24" s="77">
        <v>407.40043158512009</v>
      </c>
      <c r="V24" s="77">
        <v>503.10631049637999</v>
      </c>
      <c r="W24" s="77">
        <v>501.57871857574281</v>
      </c>
      <c r="X24" s="77">
        <v>472.05909353838302</v>
      </c>
      <c r="Y24" s="77">
        <v>484.083202838376</v>
      </c>
      <c r="Z24" s="77">
        <v>477.18989033422247</v>
      </c>
      <c r="AA24" s="77">
        <v>532.28664571236448</v>
      </c>
      <c r="AB24" s="77">
        <v>514.77143383348334</v>
      </c>
      <c r="AC24" s="77">
        <v>514.55804187869626</v>
      </c>
      <c r="AD24" s="77">
        <v>529.92371335937662</v>
      </c>
      <c r="AE24" s="77">
        <v>574.46473833214418</v>
      </c>
      <c r="AF24" s="77">
        <v>580.86281973358052</v>
      </c>
      <c r="AG24" s="77">
        <v>643.32141708601478</v>
      </c>
      <c r="AH24" s="77">
        <v>665.89019475440625</v>
      </c>
      <c r="AI24" s="77">
        <v>650.71927914740604</v>
      </c>
      <c r="AJ24" s="77">
        <v>727.29331977126037</v>
      </c>
      <c r="AK24" s="77">
        <v>677.88699977339468</v>
      </c>
      <c r="AL24" s="77">
        <v>677.1304958459682</v>
      </c>
      <c r="AM24" s="77">
        <v>784.31366133594827</v>
      </c>
      <c r="AN24" s="77">
        <v>742.26722218375448</v>
      </c>
      <c r="AO24" s="77">
        <v>751.44900787780637</v>
      </c>
      <c r="AP24" s="77">
        <v>717.56203601845596</v>
      </c>
      <c r="AQ24" s="77">
        <v>719.17863982894357</v>
      </c>
      <c r="AR24" s="77">
        <v>675.56438993767858</v>
      </c>
      <c r="AS24" s="77">
        <v>743.03593179345035</v>
      </c>
      <c r="AT24" s="77">
        <v>733.67289339587262</v>
      </c>
      <c r="AU24" s="77">
        <v>748.49666816442573</v>
      </c>
      <c r="AV24" s="77">
        <v>737.22884773719159</v>
      </c>
      <c r="AW24" s="77">
        <v>709.02405571215274</v>
      </c>
      <c r="AX24" s="77">
        <v>743.14829382322705</v>
      </c>
      <c r="AY24" s="77">
        <v>779.14101277815837</v>
      </c>
      <c r="AZ24" s="77">
        <v>783.10699039877954</v>
      </c>
      <c r="BA24" s="77">
        <v>842.14956797226625</v>
      </c>
      <c r="BB24" s="77">
        <v>858.2575854526516</v>
      </c>
      <c r="BC24" s="77">
        <v>932.7723326279696</v>
      </c>
      <c r="BD24" s="77">
        <v>926.73414054971045</v>
      </c>
      <c r="BE24" s="77">
        <v>922.51525980891574</v>
      </c>
      <c r="BF24" s="77">
        <v>794.01215764353253</v>
      </c>
      <c r="BG24" s="77">
        <v>953.52116073667889</v>
      </c>
      <c r="BH24" s="77">
        <v>909.92860936000886</v>
      </c>
      <c r="BI24" s="77">
        <v>1016.3547399958754</v>
      </c>
      <c r="BJ24" s="77">
        <v>982.7894735531321</v>
      </c>
      <c r="BK24" s="77">
        <v>956.39874167746325</v>
      </c>
      <c r="BL24" s="77">
        <v>943.52715994191976</v>
      </c>
      <c r="BM24" s="77">
        <v>1081.6145259892744</v>
      </c>
      <c r="BN24" s="77">
        <v>1055.0760370833018</v>
      </c>
      <c r="BO24" s="77">
        <v>982.80864094277911</v>
      </c>
      <c r="BP24" s="77">
        <v>1033.3257757784397</v>
      </c>
      <c r="BQ24" s="77">
        <v>818.30491363876718</v>
      </c>
      <c r="BR24" s="77">
        <v>1225.7566614367713</v>
      </c>
    </row>
    <row r="25" spans="1:70" s="35" customFormat="1" ht="23.1" customHeight="1" x14ac:dyDescent="0.2">
      <c r="A25" s="133" t="s">
        <v>14</v>
      </c>
      <c r="B25" s="76">
        <v>5673.555765097999</v>
      </c>
      <c r="C25" s="73">
        <v>6042.7401840685034</v>
      </c>
      <c r="D25" s="73">
        <v>6410.4139662885627</v>
      </c>
      <c r="E25" s="73">
        <v>6515.1968770665471</v>
      </c>
      <c r="F25" s="74">
        <v>7271.0576388333438</v>
      </c>
      <c r="G25" s="77"/>
      <c r="H25" s="134"/>
      <c r="I25" s="77"/>
      <c r="J25" s="77"/>
      <c r="K25" s="77">
        <v>1139.9744335625658</v>
      </c>
      <c r="L25" s="77">
        <v>1159.7778335449379</v>
      </c>
      <c r="M25" s="77">
        <v>1095.8838962372681</v>
      </c>
      <c r="N25" s="77">
        <v>1128.8916655496223</v>
      </c>
      <c r="O25" s="77">
        <v>1119.8263164190796</v>
      </c>
      <c r="P25" s="77">
        <v>1181.1905670626506</v>
      </c>
      <c r="Q25" s="77">
        <v>1189.2739251277542</v>
      </c>
      <c r="R25" s="77">
        <v>1249.0647505330494</v>
      </c>
      <c r="S25" s="77">
        <v>1266.0133535326897</v>
      </c>
      <c r="T25" s="77">
        <v>1187.7739932657316</v>
      </c>
      <c r="U25" s="77">
        <v>1234.1307823802406</v>
      </c>
      <c r="V25" s="77">
        <v>1191.528360961699</v>
      </c>
      <c r="W25" s="77">
        <v>1213.8939579856769</v>
      </c>
      <c r="X25" s="77">
        <v>1233.2101083735108</v>
      </c>
      <c r="Y25" s="77">
        <v>1265.9410229625246</v>
      </c>
      <c r="Z25" s="77">
        <v>1382.3520496488054</v>
      </c>
      <c r="AA25" s="77">
        <v>1342.1634680887803</v>
      </c>
      <c r="AB25" s="77">
        <v>1306.4660778850243</v>
      </c>
      <c r="AC25" s="77">
        <v>1339.4979384775345</v>
      </c>
      <c r="AD25" s="77">
        <v>1350.2259860689956</v>
      </c>
      <c r="AE25" s="77">
        <v>1391.5662297612901</v>
      </c>
      <c r="AF25" s="77">
        <v>1416.0682096546545</v>
      </c>
      <c r="AG25" s="77">
        <v>1427.3919675708416</v>
      </c>
      <c r="AH25" s="77">
        <v>1438.5293581112132</v>
      </c>
      <c r="AI25" s="77">
        <v>1472.2483347706234</v>
      </c>
      <c r="AJ25" s="77">
        <v>1490.4957274107414</v>
      </c>
      <c r="AK25" s="77">
        <v>1506.9448238997136</v>
      </c>
      <c r="AL25" s="77">
        <v>1573.0512979874252</v>
      </c>
      <c r="AM25" s="77">
        <v>1621.3430846964122</v>
      </c>
      <c r="AN25" s="77">
        <v>1588.7540435955627</v>
      </c>
      <c r="AO25" s="77">
        <v>1597.4167418727013</v>
      </c>
      <c r="AP25" s="77">
        <v>1602.900096123886</v>
      </c>
      <c r="AQ25" s="77">
        <v>1593.409342055242</v>
      </c>
      <c r="AR25" s="77">
        <v>1600.415105968229</v>
      </c>
      <c r="AS25" s="77">
        <v>1632.1098981662192</v>
      </c>
      <c r="AT25" s="77">
        <v>1689.2625308768572</v>
      </c>
      <c r="AU25" s="77">
        <v>1743.1305169667792</v>
      </c>
      <c r="AV25" s="77">
        <v>1817.3790339639529</v>
      </c>
      <c r="AW25" s="77">
        <v>1834.7890584288677</v>
      </c>
      <c r="AX25" s="77">
        <v>1875.7590294737438</v>
      </c>
      <c r="AY25" s="77">
        <v>1987.7112354972339</v>
      </c>
      <c r="AZ25" s="77">
        <v>2007.2638391554485</v>
      </c>
      <c r="BA25" s="77">
        <v>2028.0947804250745</v>
      </c>
      <c r="BB25" s="77">
        <v>1985.586514612346</v>
      </c>
      <c r="BC25" s="77">
        <v>2077.7546787822471</v>
      </c>
      <c r="BD25" s="77">
        <v>2032.7345122794752</v>
      </c>
      <c r="BE25" s="77">
        <v>2151.3016869097246</v>
      </c>
      <c r="BF25" s="77">
        <v>2157.9638246028235</v>
      </c>
      <c r="BG25" s="77">
        <v>2157.2200089964431</v>
      </c>
      <c r="BH25" s="77">
        <v>2162.5773808266244</v>
      </c>
      <c r="BI25" s="77">
        <v>2184.3611109323515</v>
      </c>
      <c r="BJ25" s="77">
        <v>2242.9725716076564</v>
      </c>
      <c r="BK25" s="77">
        <v>2300.1055135021629</v>
      </c>
      <c r="BL25" s="77">
        <v>2368.4258619388406</v>
      </c>
      <c r="BM25" s="77">
        <v>2400.2902451896794</v>
      </c>
      <c r="BN25" s="77">
        <v>2463.4771420804896</v>
      </c>
      <c r="BO25" s="77">
        <v>2518.208309947076</v>
      </c>
      <c r="BP25" s="77">
        <v>2553.3869361471916</v>
      </c>
      <c r="BQ25" s="77">
        <v>2551.6587151412564</v>
      </c>
      <c r="BR25" s="77">
        <v>2616.6406916226283</v>
      </c>
    </row>
    <row r="26" spans="1:70" s="35" customFormat="1" ht="23.1" customHeight="1" x14ac:dyDescent="0.2">
      <c r="A26" s="133" t="s">
        <v>56</v>
      </c>
      <c r="B26" s="76">
        <v>3038.6198343691835</v>
      </c>
      <c r="C26" s="73">
        <v>2868.4269079205487</v>
      </c>
      <c r="D26" s="73">
        <v>2859.1440532422907</v>
      </c>
      <c r="E26" s="73">
        <v>2330.3748499869944</v>
      </c>
      <c r="F26" s="74">
        <v>2505.0454778941967</v>
      </c>
      <c r="G26" s="77"/>
      <c r="H26" s="134"/>
      <c r="I26" s="77"/>
      <c r="J26" s="77"/>
      <c r="K26" s="77">
        <v>0</v>
      </c>
      <c r="L26" s="77">
        <v>0</v>
      </c>
      <c r="M26" s="77">
        <v>0</v>
      </c>
      <c r="N26" s="77">
        <v>0</v>
      </c>
      <c r="O26" s="77">
        <v>308.29852821148233</v>
      </c>
      <c r="P26" s="77">
        <v>357.31016077846994</v>
      </c>
      <c r="Q26" s="77">
        <v>1055.4494805500972</v>
      </c>
      <c r="R26" s="77">
        <v>980.14229277684171</v>
      </c>
      <c r="S26" s="77">
        <v>1154.9770275053661</v>
      </c>
      <c r="T26" s="77">
        <v>918.02392707286879</v>
      </c>
      <c r="U26" s="77">
        <v>540.87400627861052</v>
      </c>
      <c r="V26" s="77">
        <v>627.21751795891566</v>
      </c>
      <c r="W26" s="77">
        <v>653.71275386096204</v>
      </c>
      <c r="X26" s="77">
        <v>687.55378916872405</v>
      </c>
      <c r="Y26" s="77">
        <v>859.47061805288183</v>
      </c>
      <c r="Z26" s="77">
        <v>798.35802658932062</v>
      </c>
      <c r="AA26" s="77">
        <v>835.80535612105041</v>
      </c>
      <c r="AB26" s="77">
        <v>822.78063803418752</v>
      </c>
      <c r="AC26" s="77">
        <v>598.42839290317647</v>
      </c>
      <c r="AD26" s="77">
        <v>756.12808087070869</v>
      </c>
      <c r="AE26" s="77">
        <v>635.3156068971615</v>
      </c>
      <c r="AF26" s="77">
        <v>783.90601700655736</v>
      </c>
      <c r="AG26" s="77">
        <v>809.23854252878618</v>
      </c>
      <c r="AH26" s="77">
        <v>810.1596679366786</v>
      </c>
      <c r="AI26" s="77">
        <v>753.71933377058656</v>
      </c>
      <c r="AJ26" s="77">
        <v>751.12142377873352</v>
      </c>
      <c r="AK26" s="77">
        <v>695.09488397641712</v>
      </c>
      <c r="AL26" s="77">
        <v>668.49126639481165</v>
      </c>
      <c r="AM26" s="77">
        <v>732.77937129801251</v>
      </c>
      <c r="AN26" s="77">
        <v>829.90575864781943</v>
      </c>
      <c r="AO26" s="77">
        <v>648.0564479735076</v>
      </c>
      <c r="AP26" s="77">
        <v>648.40247532295098</v>
      </c>
      <c r="AQ26" s="77">
        <v>689.75911026635777</v>
      </c>
      <c r="AR26" s="77">
        <v>627.41209035133545</v>
      </c>
      <c r="AS26" s="77">
        <v>486.69309925118506</v>
      </c>
      <c r="AT26" s="77">
        <v>526.51055011811604</v>
      </c>
      <c r="AU26" s="77">
        <v>660.69947633831464</v>
      </c>
      <c r="AV26" s="77">
        <v>653.02599551629896</v>
      </c>
      <c r="AW26" s="77">
        <v>568.29341714063003</v>
      </c>
      <c r="AX26" s="77">
        <v>623.0265888989527</v>
      </c>
      <c r="AY26" s="77">
        <v>680.93180718340011</v>
      </c>
      <c r="AZ26" s="77">
        <v>622.03573865489466</v>
      </c>
      <c r="BA26" s="77">
        <v>625.55255071047316</v>
      </c>
      <c r="BB26" s="77">
        <v>738.05122268919774</v>
      </c>
      <c r="BC26" s="77">
        <v>883.99720762339166</v>
      </c>
      <c r="BD26" s="77">
        <v>793.2654645921815</v>
      </c>
      <c r="BE26" s="77">
        <v>465.34263978516702</v>
      </c>
      <c r="BF26" s="77">
        <v>599.51207575878084</v>
      </c>
      <c r="BG26" s="77">
        <v>616.17315894789579</v>
      </c>
      <c r="BH26" s="77">
        <v>734.88700844165601</v>
      </c>
      <c r="BI26" s="77">
        <v>733.6802921522816</v>
      </c>
      <c r="BJ26" s="77">
        <v>716.23464154416024</v>
      </c>
      <c r="BK26" s="77">
        <v>789.24879914818325</v>
      </c>
      <c r="BL26" s="77">
        <v>774.32008833560337</v>
      </c>
      <c r="BM26" s="77">
        <v>655.96501805312084</v>
      </c>
      <c r="BN26" s="77">
        <v>669.10305929821129</v>
      </c>
      <c r="BO26" s="77">
        <v>1171.7745068978386</v>
      </c>
      <c r="BP26" s="77">
        <v>911.70555035181383</v>
      </c>
      <c r="BQ26" s="77">
        <v>854.7501680325945</v>
      </c>
      <c r="BR26" s="77">
        <v>771.20648378080409</v>
      </c>
    </row>
    <row r="27" spans="1:70" s="35" customFormat="1" ht="23.1" customHeight="1" x14ac:dyDescent="0.2">
      <c r="A27" s="133" t="s">
        <v>57</v>
      </c>
      <c r="B27" s="76">
        <v>1798.6790164187951</v>
      </c>
      <c r="C27" s="73">
        <v>2257.277625317447</v>
      </c>
      <c r="D27" s="73">
        <v>1944.4065270214005</v>
      </c>
      <c r="E27" s="73">
        <v>1901.0439727441901</v>
      </c>
      <c r="F27" s="74">
        <v>1999.3950557407702</v>
      </c>
      <c r="G27" s="77"/>
      <c r="H27" s="134"/>
      <c r="I27" s="77"/>
      <c r="J27" s="77"/>
      <c r="K27" s="77">
        <v>0</v>
      </c>
      <c r="L27" s="77">
        <v>0</v>
      </c>
      <c r="M27" s="77">
        <v>0</v>
      </c>
      <c r="N27" s="77">
        <v>0</v>
      </c>
      <c r="O27" s="77">
        <v>340.55283443847975</v>
      </c>
      <c r="P27" s="77">
        <v>347.89019642506429</v>
      </c>
      <c r="Q27" s="77">
        <v>380.37948403054526</v>
      </c>
      <c r="R27" s="77">
        <v>409.57875590182442</v>
      </c>
      <c r="S27" s="77">
        <v>448.69139740522877</v>
      </c>
      <c r="T27" s="77">
        <v>507.59832126587384</v>
      </c>
      <c r="U27" s="77">
        <v>483.73063124034712</v>
      </c>
      <c r="V27" s="77">
        <v>507.62229327699185</v>
      </c>
      <c r="W27" s="77">
        <v>506.65577141332778</v>
      </c>
      <c r="X27" s="77">
        <v>491.33543570085732</v>
      </c>
      <c r="Y27" s="77">
        <v>446.85252354219222</v>
      </c>
      <c r="Z27" s="77">
        <v>433.21215843922693</v>
      </c>
      <c r="AA27" s="77">
        <v>438.15363463544395</v>
      </c>
      <c r="AB27" s="77">
        <v>420.76027564370241</v>
      </c>
      <c r="AC27" s="77">
        <v>410.44921567435603</v>
      </c>
      <c r="AD27" s="77">
        <v>395.52716587429938</v>
      </c>
      <c r="AE27" s="77">
        <v>414.54741446362499</v>
      </c>
      <c r="AF27" s="77">
        <v>430.75283729828607</v>
      </c>
      <c r="AG27" s="77">
        <v>455.28598771492528</v>
      </c>
      <c r="AH27" s="77">
        <v>498.0927769419585</v>
      </c>
      <c r="AI27" s="77">
        <v>535.69304704383194</v>
      </c>
      <c r="AJ27" s="77">
        <v>580.48839021688809</v>
      </c>
      <c r="AK27" s="77">
        <v>582.81061150653841</v>
      </c>
      <c r="AL27" s="77">
        <v>558.28557655018858</v>
      </c>
      <c r="AM27" s="77">
        <v>529.39430079347119</v>
      </c>
      <c r="AN27" s="77">
        <v>518.63911213907988</v>
      </c>
      <c r="AO27" s="77">
        <v>439.30065580935377</v>
      </c>
      <c r="AP27" s="77">
        <v>457.07245827949566</v>
      </c>
      <c r="AQ27" s="77">
        <v>470.80925844903965</v>
      </c>
      <c r="AR27" s="77">
        <v>473.02411683833731</v>
      </c>
      <c r="AS27" s="77">
        <v>474.55751458622905</v>
      </c>
      <c r="AT27" s="77">
        <v>482.65308287058406</v>
      </c>
      <c r="AU27" s="77">
        <v>489.97413239803643</v>
      </c>
      <c r="AV27" s="77">
        <v>484.48905323904114</v>
      </c>
      <c r="AW27" s="77">
        <v>495.97883750809723</v>
      </c>
      <c r="AX27" s="77">
        <v>528.95303259559535</v>
      </c>
      <c r="AY27" s="77">
        <v>559.53340627977434</v>
      </c>
      <c r="AZ27" s="77">
        <v>570.90209125193451</v>
      </c>
      <c r="BA27" s="77">
        <v>589.241551263112</v>
      </c>
      <c r="BB27" s="77">
        <v>624.50818449622932</v>
      </c>
      <c r="BC27" s="77">
        <v>645.25135100877765</v>
      </c>
      <c r="BD27" s="77">
        <v>658.2893230857685</v>
      </c>
      <c r="BE27" s="77">
        <v>599.63952032282214</v>
      </c>
      <c r="BF27" s="77">
        <v>616.03545395297385</v>
      </c>
      <c r="BG27" s="77">
        <v>638.34279138055069</v>
      </c>
      <c r="BH27" s="77">
        <v>645.65081834271405</v>
      </c>
      <c r="BI27" s="77">
        <v>647.3526974718186</v>
      </c>
      <c r="BJ27" s="77">
        <v>645.77630010493635</v>
      </c>
      <c r="BK27" s="77">
        <v>653.04762371497316</v>
      </c>
      <c r="BL27" s="77">
        <v>662.6604786399588</v>
      </c>
      <c r="BM27" s="77">
        <v>664.73786124043784</v>
      </c>
      <c r="BN27" s="77">
        <v>688.0089203923219</v>
      </c>
      <c r="BO27" s="77">
        <v>770.86051783057917</v>
      </c>
      <c r="BP27" s="77">
        <v>760.27596720029374</v>
      </c>
      <c r="BQ27" s="77">
        <v>800.46382269726519</v>
      </c>
      <c r="BR27" s="77">
        <v>811.56420460984748</v>
      </c>
    </row>
    <row r="28" spans="1:70" s="35" customFormat="1" ht="23.1" customHeight="1" x14ac:dyDescent="0.2">
      <c r="A28" s="133" t="s">
        <v>15</v>
      </c>
      <c r="B28" s="76">
        <v>1676.725539202838</v>
      </c>
      <c r="C28" s="73">
        <v>2081.6692537414337</v>
      </c>
      <c r="D28" s="73">
        <v>2256.7655448425858</v>
      </c>
      <c r="E28" s="73">
        <v>2677.6396265921235</v>
      </c>
      <c r="F28" s="74">
        <v>2933.2526326437173</v>
      </c>
      <c r="G28" s="77"/>
      <c r="H28" s="134"/>
      <c r="I28" s="77"/>
      <c r="J28" s="77"/>
      <c r="K28" s="77">
        <v>260.74061794613272</v>
      </c>
      <c r="L28" s="77">
        <v>298.02037247489761</v>
      </c>
      <c r="M28" s="77">
        <v>340.50196917945226</v>
      </c>
      <c r="N28" s="77">
        <v>418.50938879542724</v>
      </c>
      <c r="O28" s="77">
        <v>320.60620675866039</v>
      </c>
      <c r="P28" s="77">
        <v>353.77473780574542</v>
      </c>
      <c r="Q28" s="77">
        <v>394.05373424079761</v>
      </c>
      <c r="R28" s="77">
        <v>410.52161143932449</v>
      </c>
      <c r="S28" s="77">
        <v>455.76639943412795</v>
      </c>
      <c r="T28" s="77">
        <v>444.21513096681457</v>
      </c>
      <c r="U28" s="77">
        <v>425.56335368056642</v>
      </c>
      <c r="V28" s="77">
        <v>408.15567457523639</v>
      </c>
      <c r="W28" s="77">
        <v>408.87125327232172</v>
      </c>
      <c r="X28" s="77">
        <v>425.38903000756045</v>
      </c>
      <c r="Y28" s="77">
        <v>404.67037858827052</v>
      </c>
      <c r="Z28" s="77">
        <v>425.6293198163678</v>
      </c>
      <c r="AA28" s="77">
        <v>422.21828225929215</v>
      </c>
      <c r="AB28" s="77">
        <v>416.71152334792367</v>
      </c>
      <c r="AC28" s="77">
        <v>419.69734802846313</v>
      </c>
      <c r="AD28" s="77">
        <v>408.07239615810465</v>
      </c>
      <c r="AE28" s="77">
        <v>379.03359039345827</v>
      </c>
      <c r="AF28" s="77">
        <v>397.18119738278239</v>
      </c>
      <c r="AG28" s="77">
        <v>439.4662209339092</v>
      </c>
      <c r="AH28" s="77">
        <v>461.04453049268824</v>
      </c>
      <c r="AI28" s="77">
        <v>483.40367315997042</v>
      </c>
      <c r="AJ28" s="77">
        <v>544.99977738104837</v>
      </c>
      <c r="AK28" s="77">
        <v>531.381693586918</v>
      </c>
      <c r="AL28" s="77">
        <v>521.884109613497</v>
      </c>
      <c r="AM28" s="77">
        <v>527.36940692947326</v>
      </c>
      <c r="AN28" s="77">
        <v>558.31447775217396</v>
      </c>
      <c r="AO28" s="77">
        <v>552.4345364605191</v>
      </c>
      <c r="AP28" s="77">
        <v>618.64712370041946</v>
      </c>
      <c r="AQ28" s="77">
        <v>622.10848199356087</v>
      </c>
      <c r="AR28" s="77">
        <v>656.08470352470317</v>
      </c>
      <c r="AS28" s="77">
        <v>671.4653037821131</v>
      </c>
      <c r="AT28" s="77">
        <v>727.98113729174634</v>
      </c>
      <c r="AU28" s="77">
        <v>749.77867593590724</v>
      </c>
      <c r="AV28" s="77">
        <v>757.34710308839294</v>
      </c>
      <c r="AW28" s="77">
        <v>726.5978457315</v>
      </c>
      <c r="AX28" s="77">
        <v>699.5290078879168</v>
      </c>
      <c r="AY28" s="77">
        <v>756.14717821457805</v>
      </c>
      <c r="AZ28" s="77">
        <v>744.10468941525846</v>
      </c>
      <c r="BA28" s="77">
        <v>766.22484216110968</v>
      </c>
      <c r="BB28" s="77">
        <v>790.97671367652129</v>
      </c>
      <c r="BC28" s="77">
        <v>863.93170317816657</v>
      </c>
      <c r="BD28" s="77">
        <v>904.88164149316322</v>
      </c>
      <c r="BE28" s="77">
        <v>892.54836117033631</v>
      </c>
      <c r="BF28" s="77">
        <v>891.79665420614811</v>
      </c>
      <c r="BG28" s="77">
        <v>970.01796624914425</v>
      </c>
      <c r="BH28" s="77">
        <v>1006.5363355753123</v>
      </c>
      <c r="BI28" s="77">
        <v>1091.8797017538454</v>
      </c>
      <c r="BJ28" s="77">
        <v>930.69592311739189</v>
      </c>
      <c r="BK28" s="77">
        <v>1024.8710162771449</v>
      </c>
      <c r="BL28" s="77">
        <v>1049.4163097828491</v>
      </c>
      <c r="BM28" s="77">
        <v>1043.8965372695352</v>
      </c>
      <c r="BN28" s="77">
        <v>1022.0977883867613</v>
      </c>
      <c r="BO28" s="77">
        <v>1111.2691476884704</v>
      </c>
      <c r="BP28" s="77">
        <v>1108.7463297869253</v>
      </c>
      <c r="BQ28" s="77">
        <v>943.0557175445731</v>
      </c>
      <c r="BR28" s="77">
        <v>1012.2576686310296</v>
      </c>
    </row>
    <row r="29" spans="1:70" s="35" customFormat="1" ht="23.1" customHeight="1" x14ac:dyDescent="0.2">
      <c r="A29" s="133" t="s">
        <v>16</v>
      </c>
      <c r="B29" s="76">
        <v>4695.6681028660187</v>
      </c>
      <c r="C29" s="73">
        <v>4939.3647112690378</v>
      </c>
      <c r="D29" s="73">
        <v>5326.9374594009814</v>
      </c>
      <c r="E29" s="73">
        <v>4776.5035393913749</v>
      </c>
      <c r="F29" s="74">
        <v>5107.3603900902017</v>
      </c>
      <c r="G29" s="77"/>
      <c r="H29" s="134"/>
      <c r="I29" s="77"/>
      <c r="J29" s="77"/>
      <c r="K29" s="77">
        <v>864.92563338021637</v>
      </c>
      <c r="L29" s="77">
        <v>842.66232433750736</v>
      </c>
      <c r="M29" s="77">
        <v>839.92953542233806</v>
      </c>
      <c r="N29" s="77">
        <v>859.92021580493304</v>
      </c>
      <c r="O29" s="77">
        <v>861.9941797726442</v>
      </c>
      <c r="P29" s="77">
        <v>911.92822933376578</v>
      </c>
      <c r="Q29" s="77">
        <v>902.67898881982956</v>
      </c>
      <c r="R29" s="77">
        <v>820.48761346694369</v>
      </c>
      <c r="S29" s="77">
        <v>996.56685620285975</v>
      </c>
      <c r="T29" s="77">
        <v>953.77293772082601</v>
      </c>
      <c r="U29" s="77">
        <v>956.50858515215623</v>
      </c>
      <c r="V29" s="77">
        <v>959.40139333563945</v>
      </c>
      <c r="W29" s="77">
        <v>1017.9838096272799</v>
      </c>
      <c r="X29" s="77">
        <v>1006.875490005764</v>
      </c>
      <c r="Y29" s="77">
        <v>1043.3882623956026</v>
      </c>
      <c r="Z29" s="77">
        <v>1090.2160358652934</v>
      </c>
      <c r="AA29" s="77">
        <v>1143.8675194830262</v>
      </c>
      <c r="AB29" s="77">
        <v>1155.8847830645402</v>
      </c>
      <c r="AC29" s="77">
        <v>1133.4272909306671</v>
      </c>
      <c r="AD29" s="77">
        <v>1063.5926565370628</v>
      </c>
      <c r="AE29" s="77">
        <v>962.43003612435552</v>
      </c>
      <c r="AF29" s="77">
        <v>985.14116586080286</v>
      </c>
      <c r="AG29" s="77">
        <v>1191.4044740761065</v>
      </c>
      <c r="AH29" s="77">
        <v>1556.6924268047539</v>
      </c>
      <c r="AI29" s="77">
        <v>1007.8904052451703</v>
      </c>
      <c r="AJ29" s="77">
        <v>1207.8106956192757</v>
      </c>
      <c r="AK29" s="77">
        <v>1339.8896468225366</v>
      </c>
      <c r="AL29" s="77">
        <v>1383.7739635820553</v>
      </c>
      <c r="AM29" s="77">
        <v>1402.1190646129846</v>
      </c>
      <c r="AN29" s="77">
        <v>1347.9252146685017</v>
      </c>
      <c r="AO29" s="77">
        <v>1322.5645020340744</v>
      </c>
      <c r="AP29" s="77">
        <v>1254.3286780854203</v>
      </c>
      <c r="AQ29" s="77">
        <v>1262.7640870730831</v>
      </c>
      <c r="AR29" s="77">
        <v>1177.1816653997305</v>
      </c>
      <c r="AS29" s="77">
        <v>1161.0949637441188</v>
      </c>
      <c r="AT29" s="77">
        <v>1175.4628231744427</v>
      </c>
      <c r="AU29" s="77">
        <v>1271.8300280051078</v>
      </c>
      <c r="AV29" s="77">
        <v>1265.1920220928714</v>
      </c>
      <c r="AW29" s="77">
        <v>1295.4423273910224</v>
      </c>
      <c r="AX29" s="77">
        <v>1274.8960126011998</v>
      </c>
      <c r="AY29" s="77">
        <v>1410.9362008872049</v>
      </c>
      <c r="AZ29" s="77">
        <v>1428.3259693085358</v>
      </c>
      <c r="BA29" s="77">
        <v>1406.4607970202683</v>
      </c>
      <c r="BB29" s="77">
        <v>1326.915728432575</v>
      </c>
      <c r="BC29" s="77">
        <v>1299.9716170847303</v>
      </c>
      <c r="BD29" s="77">
        <v>1348.5937227576981</v>
      </c>
      <c r="BE29" s="77">
        <v>1420.4094988893585</v>
      </c>
      <c r="BF29" s="77">
        <v>1389.623906595177</v>
      </c>
      <c r="BG29" s="77">
        <v>1140.1833876948015</v>
      </c>
      <c r="BH29" s="77">
        <v>1241.8778781761623</v>
      </c>
      <c r="BI29" s="77">
        <v>1395.9277208339051</v>
      </c>
      <c r="BJ29" s="77">
        <v>1452.1746057673304</v>
      </c>
      <c r="BK29" s="77">
        <v>1302.391492524981</v>
      </c>
      <c r="BL29" s="77">
        <v>1203.8729898218648</v>
      </c>
      <c r="BM29" s="77">
        <v>1459.4929236376806</v>
      </c>
      <c r="BN29" s="77">
        <v>1340.67788156398</v>
      </c>
      <c r="BO29" s="77">
        <v>1473.478319335323</v>
      </c>
      <c r="BP29" s="77">
        <v>1192.3827761542827</v>
      </c>
      <c r="BQ29" s="77">
        <v>1331.5997513188031</v>
      </c>
      <c r="BR29" s="77">
        <v>1490.9216613661231</v>
      </c>
    </row>
    <row r="30" spans="1:70" s="35" customFormat="1" ht="23.1" customHeight="1" x14ac:dyDescent="0.2">
      <c r="A30" s="133" t="s">
        <v>58</v>
      </c>
      <c r="B30" s="76">
        <v>3036.1088270025202</v>
      </c>
      <c r="C30" s="73">
        <v>3201.1326492798835</v>
      </c>
      <c r="D30" s="73">
        <v>3309.2272202871268</v>
      </c>
      <c r="E30" s="73">
        <v>3309.7641964234235</v>
      </c>
      <c r="F30" s="74">
        <v>3867.3283080746473</v>
      </c>
      <c r="G30" s="77"/>
      <c r="H30" s="134"/>
      <c r="I30" s="77"/>
      <c r="J30" s="77"/>
      <c r="K30" s="77">
        <v>585.84580298021649</v>
      </c>
      <c r="L30" s="77">
        <v>612.33563753968349</v>
      </c>
      <c r="M30" s="77">
        <v>582.05992634695451</v>
      </c>
      <c r="N30" s="77">
        <v>620.24447809099536</v>
      </c>
      <c r="O30" s="77">
        <v>633.15990230382681</v>
      </c>
      <c r="P30" s="77">
        <v>637.23304024631022</v>
      </c>
      <c r="Q30" s="77">
        <v>625.20798875656408</v>
      </c>
      <c r="R30" s="77">
        <v>636.29808057752678</v>
      </c>
      <c r="S30" s="77">
        <v>658.94228836993216</v>
      </c>
      <c r="T30" s="77">
        <v>675.81544718052623</v>
      </c>
      <c r="U30" s="77">
        <v>665.41302594848185</v>
      </c>
      <c r="V30" s="77">
        <v>646.03220003303011</v>
      </c>
      <c r="W30" s="77">
        <v>697.8413373756448</v>
      </c>
      <c r="X30" s="77">
        <v>692.60619000946883</v>
      </c>
      <c r="Y30" s="77">
        <v>680.35569491356694</v>
      </c>
      <c r="Z30" s="77">
        <v>701.51141371271888</v>
      </c>
      <c r="AA30" s="77">
        <v>714.77154652352328</v>
      </c>
      <c r="AB30" s="77">
        <v>713.54109148929274</v>
      </c>
      <c r="AC30" s="77">
        <v>706.55774184751795</v>
      </c>
      <c r="AD30" s="77">
        <v>750.19590010641548</v>
      </c>
      <c r="AE30" s="77">
        <v>659.33935182711116</v>
      </c>
      <c r="AF30" s="77">
        <v>661.07789870930696</v>
      </c>
      <c r="AG30" s="77">
        <v>760.58243101907851</v>
      </c>
      <c r="AH30" s="77">
        <v>955.10914544702348</v>
      </c>
      <c r="AI30" s="77">
        <v>682.66904333688774</v>
      </c>
      <c r="AJ30" s="77">
        <v>786.78782717996023</v>
      </c>
      <c r="AK30" s="77">
        <v>843.40270385011956</v>
      </c>
      <c r="AL30" s="77">
        <v>888.27307491291572</v>
      </c>
      <c r="AM30" s="77">
        <v>832.62181963622493</v>
      </c>
      <c r="AN30" s="77">
        <v>835.02877937420294</v>
      </c>
      <c r="AO30" s="77">
        <v>822.0002466619552</v>
      </c>
      <c r="AP30" s="77">
        <v>819.57637461474371</v>
      </c>
      <c r="AQ30" s="77">
        <v>795.58286082736811</v>
      </c>
      <c r="AR30" s="77">
        <v>797.54921317458457</v>
      </c>
      <c r="AS30" s="77">
        <v>828.82400880539728</v>
      </c>
      <c r="AT30" s="77">
        <v>887.8081136160738</v>
      </c>
      <c r="AU30" s="77">
        <v>951.64964609533797</v>
      </c>
      <c r="AV30" s="77">
        <v>978.53276882697605</v>
      </c>
      <c r="AW30" s="77">
        <v>982.57429474662285</v>
      </c>
      <c r="AX30" s="77">
        <v>954.57159840571057</v>
      </c>
      <c r="AY30" s="77">
        <v>1046.546350702313</v>
      </c>
      <c r="AZ30" s="77">
        <v>1009.6177407098199</v>
      </c>
      <c r="BA30" s="77">
        <v>999.91104793498266</v>
      </c>
      <c r="BB30" s="77">
        <v>1017.3082889257651</v>
      </c>
      <c r="BC30" s="77">
        <v>1065.8158561577025</v>
      </c>
      <c r="BD30" s="77">
        <v>1077.9181536448309</v>
      </c>
      <c r="BE30" s="77">
        <v>1027.2214963402516</v>
      </c>
      <c r="BF30" s="77">
        <v>943.22979602822227</v>
      </c>
      <c r="BG30" s="77">
        <v>1159.9690356071028</v>
      </c>
      <c r="BH30" s="77">
        <v>1140.2737001304185</v>
      </c>
      <c r="BI30" s="77">
        <v>1040.5875172825411</v>
      </c>
      <c r="BJ30" s="77">
        <v>1063.5640334970853</v>
      </c>
      <c r="BK30" s="77">
        <v>1102.2283777899429</v>
      </c>
      <c r="BL30" s="77">
        <v>1339.1654693367552</v>
      </c>
      <c r="BM30" s="77">
        <v>1206.3188581116769</v>
      </c>
      <c r="BN30" s="77">
        <v>1177.8757729437862</v>
      </c>
      <c r="BO30" s="77">
        <v>1233.5879603313808</v>
      </c>
      <c r="BP30" s="77">
        <v>1357.1977562654904</v>
      </c>
      <c r="BQ30" s="77">
        <v>1257.4704142963285</v>
      </c>
      <c r="BR30" s="77">
        <v>1180.6729683454898</v>
      </c>
    </row>
    <row r="31" spans="1:70" s="35" customFormat="1" ht="23.1" customHeight="1" x14ac:dyDescent="0.2">
      <c r="A31" s="133" t="s">
        <v>71</v>
      </c>
      <c r="B31" s="76">
        <v>101.08026705062655</v>
      </c>
      <c r="C31" s="73">
        <v>106.46466000293167</v>
      </c>
      <c r="D31" s="73">
        <v>101.09994344440523</v>
      </c>
      <c r="E31" s="73">
        <v>131.09622216954992</v>
      </c>
      <c r="F31" s="74">
        <v>217.23685816457177</v>
      </c>
      <c r="G31" s="77"/>
      <c r="H31" s="134"/>
      <c r="I31" s="77"/>
      <c r="J31" s="77"/>
      <c r="K31" s="77">
        <v>0</v>
      </c>
      <c r="L31" s="77">
        <v>0</v>
      </c>
      <c r="M31" s="77">
        <v>0</v>
      </c>
      <c r="N31" s="77">
        <v>0</v>
      </c>
      <c r="O31" s="77">
        <v>20.508964867135358</v>
      </c>
      <c r="P31" s="77">
        <v>17.905136345294885</v>
      </c>
      <c r="Q31" s="77">
        <v>22.999942621411051</v>
      </c>
      <c r="R31" s="77">
        <v>24.380391881313276</v>
      </c>
      <c r="S31" s="77">
        <v>30.09214130109471</v>
      </c>
      <c r="T31" s="77">
        <v>39.814549945354614</v>
      </c>
      <c r="U31" s="77">
        <v>9.1571431046872842</v>
      </c>
      <c r="V31" s="77">
        <v>11.259505924141337</v>
      </c>
      <c r="W31" s="77">
        <v>15.398217377163279</v>
      </c>
      <c r="X31" s="77">
        <v>25.707406012422027</v>
      </c>
      <c r="Y31" s="77">
        <v>32.10834069709481</v>
      </c>
      <c r="Z31" s="77">
        <v>24.380009713847258</v>
      </c>
      <c r="AA31" s="77">
        <v>25.66198677264806</v>
      </c>
      <c r="AB31" s="77">
        <v>25.655746476782461</v>
      </c>
      <c r="AC31" s="77">
        <v>20.434125745863845</v>
      </c>
      <c r="AD31" s="77">
        <v>23.136529870613337</v>
      </c>
      <c r="AE31" s="77">
        <v>20.078708735411173</v>
      </c>
      <c r="AF31" s="77">
        <v>25.993642143308985</v>
      </c>
      <c r="AG31" s="77">
        <v>28.492075305189964</v>
      </c>
      <c r="AH31" s="77">
        <v>26.515840866716431</v>
      </c>
      <c r="AI31" s="77">
        <v>26.380954292991547</v>
      </c>
      <c r="AJ31" s="77">
        <v>25.513024949323786</v>
      </c>
      <c r="AK31" s="77">
        <v>26.75746620245113</v>
      </c>
      <c r="AL31" s="77">
        <v>27.813214558165203</v>
      </c>
      <c r="AM31" s="77">
        <v>25.641495281711503</v>
      </c>
      <c r="AN31" s="77">
        <v>27.783807096464209</v>
      </c>
      <c r="AO31" s="77">
        <v>27.217768136097273</v>
      </c>
      <c r="AP31" s="77">
        <v>20.456872930132242</v>
      </c>
      <c r="AQ31" s="77">
        <v>23.529455124219957</v>
      </c>
      <c r="AR31" s="77">
        <v>25.139504263267686</v>
      </c>
      <c r="AS31" s="77">
        <v>34.488025494939826</v>
      </c>
      <c r="AT31" s="77">
        <v>47.939237287122445</v>
      </c>
      <c r="AU31" s="77">
        <v>42.601642592157894</v>
      </c>
      <c r="AV31" s="77">
        <v>54.702750518477984</v>
      </c>
      <c r="AW31" s="77">
        <v>61.210735547313575</v>
      </c>
      <c r="AX31" s="77">
        <v>58.721729506622324</v>
      </c>
      <c r="AY31" s="77">
        <v>69.894052332706735</v>
      </c>
      <c r="AZ31" s="77">
        <v>64.224705607997194</v>
      </c>
      <c r="BA31" s="77">
        <v>69.873023144479362</v>
      </c>
      <c r="BB31" s="77">
        <v>61.220908553436971</v>
      </c>
      <c r="BC31" s="77">
        <v>68.829221322235199</v>
      </c>
      <c r="BD31" s="77">
        <v>65.298475375883314</v>
      </c>
      <c r="BE31" s="77">
        <v>64.50069477928929</v>
      </c>
      <c r="BF31" s="77">
        <v>45.078226559888051</v>
      </c>
      <c r="BG31" s="77">
        <v>50.821375343398728</v>
      </c>
      <c r="BH31" s="77">
        <v>50.722871862614831</v>
      </c>
      <c r="BI31" s="77">
        <v>51.920576852540826</v>
      </c>
      <c r="BJ31" s="77">
        <v>56.924706659561622</v>
      </c>
      <c r="BK31" s="77">
        <v>65.040667062258365</v>
      </c>
      <c r="BL31" s="77">
        <v>49.236486021097996</v>
      </c>
      <c r="BM31" s="77">
        <v>45.4363541060901</v>
      </c>
      <c r="BN31" s="77">
        <v>46.099635180089656</v>
      </c>
      <c r="BO31" s="77">
        <v>43.041362092830852</v>
      </c>
      <c r="BP31" s="77">
        <v>46.7327749226855</v>
      </c>
      <c r="BQ31" s="77">
        <v>59.231092006396423</v>
      </c>
      <c r="BR31" s="77">
        <v>64.938295813781551</v>
      </c>
    </row>
    <row r="32" spans="1:70" s="35" customFormat="1" ht="23.1" customHeight="1" x14ac:dyDescent="0.2">
      <c r="A32" s="133" t="s">
        <v>17</v>
      </c>
      <c r="B32" s="76">
        <v>2623.873300800155</v>
      </c>
      <c r="C32" s="73">
        <v>2831.0108673275445</v>
      </c>
      <c r="D32" s="73">
        <v>3092.7399190672572</v>
      </c>
      <c r="E32" s="73">
        <v>2983.5372571787234</v>
      </c>
      <c r="F32" s="74">
        <v>2944.3707489841017</v>
      </c>
      <c r="G32" s="77"/>
      <c r="H32" s="134"/>
      <c r="I32" s="77"/>
      <c r="J32" s="77"/>
      <c r="K32" s="77">
        <v>457.69545483611495</v>
      </c>
      <c r="L32" s="77">
        <v>460.88844556621694</v>
      </c>
      <c r="M32" s="77">
        <v>512.77702462293462</v>
      </c>
      <c r="N32" s="77">
        <v>510.47177828493307</v>
      </c>
      <c r="O32" s="77">
        <v>508.60051042841206</v>
      </c>
      <c r="P32" s="77">
        <v>506.51862121898068</v>
      </c>
      <c r="Q32" s="77">
        <v>509.68048421275586</v>
      </c>
      <c r="R32" s="77">
        <v>510.42851255354145</v>
      </c>
      <c r="S32" s="77">
        <v>515.4950936807063</v>
      </c>
      <c r="T32" s="77">
        <v>519.16683052860435</v>
      </c>
      <c r="U32" s="77">
        <v>525.55224975143733</v>
      </c>
      <c r="V32" s="77">
        <v>534.31276627804039</v>
      </c>
      <c r="W32" s="77">
        <v>553.32492608899395</v>
      </c>
      <c r="X32" s="77">
        <v>558.58839994169557</v>
      </c>
      <c r="Y32" s="77">
        <v>563.51865755063238</v>
      </c>
      <c r="Z32" s="77">
        <v>579.29017020189008</v>
      </c>
      <c r="AA32" s="77">
        <v>579.1492362045957</v>
      </c>
      <c r="AB32" s="77">
        <v>585.74153092128449</v>
      </c>
      <c r="AC32" s="77">
        <v>593.87969308949175</v>
      </c>
      <c r="AD32" s="77">
        <v>611.66804907531048</v>
      </c>
      <c r="AE32" s="77">
        <v>622.87380788484109</v>
      </c>
      <c r="AF32" s="77">
        <v>655.43598488696887</v>
      </c>
      <c r="AG32" s="77">
        <v>684.09329162952531</v>
      </c>
      <c r="AH32" s="77">
        <v>661.47021639881984</v>
      </c>
      <c r="AI32" s="77">
        <v>685.36010685421627</v>
      </c>
      <c r="AJ32" s="77">
        <v>701.20617755519515</v>
      </c>
      <c r="AK32" s="77">
        <v>713.58759038506093</v>
      </c>
      <c r="AL32" s="77">
        <v>730.85699253307234</v>
      </c>
      <c r="AM32" s="77">
        <v>760.61305107700889</v>
      </c>
      <c r="AN32" s="77">
        <v>785.97075397205344</v>
      </c>
      <c r="AO32" s="77">
        <v>777.96074542053714</v>
      </c>
      <c r="AP32" s="77">
        <v>768.19536859765776</v>
      </c>
      <c r="AQ32" s="77">
        <v>765.150031412678</v>
      </c>
      <c r="AR32" s="77">
        <v>749.38443998705998</v>
      </c>
      <c r="AS32" s="77">
        <v>742.20564848189258</v>
      </c>
      <c r="AT32" s="77">
        <v>726.79713729709295</v>
      </c>
      <c r="AU32" s="77">
        <v>734.21414133799772</v>
      </c>
      <c r="AV32" s="77">
        <v>737.31753249552969</v>
      </c>
      <c r="AW32" s="77">
        <v>736.71733360292558</v>
      </c>
      <c r="AX32" s="77">
        <v>736.12174154764875</v>
      </c>
      <c r="AY32" s="77">
        <v>764.42886398060898</v>
      </c>
      <c r="AZ32" s="77">
        <v>772.93127965153758</v>
      </c>
      <c r="BA32" s="77">
        <v>771.16398973076844</v>
      </c>
      <c r="BB32" s="77">
        <v>774.14568385474468</v>
      </c>
      <c r="BC32" s="77">
        <v>783.41043363833069</v>
      </c>
      <c r="BD32" s="77">
        <v>784.42911914773015</v>
      </c>
      <c r="BE32" s="77">
        <v>778.28777271058425</v>
      </c>
      <c r="BF32" s="77">
        <v>780.47164136282322</v>
      </c>
      <c r="BG32" s="77">
        <v>791.38076989064621</v>
      </c>
      <c r="BH32" s="77">
        <v>801.37373020786868</v>
      </c>
      <c r="BI32" s="77">
        <v>807.21585239831995</v>
      </c>
      <c r="BJ32" s="77">
        <v>818.7399001127784</v>
      </c>
      <c r="BK32" s="77">
        <v>834.11694149601033</v>
      </c>
      <c r="BL32" s="77">
        <v>840.858427713418</v>
      </c>
      <c r="BM32" s="77">
        <v>840.02779321449873</v>
      </c>
      <c r="BN32" s="77">
        <v>857.58310804930056</v>
      </c>
      <c r="BO32" s="77">
        <v>871.17024606091616</v>
      </c>
      <c r="BP32" s="77">
        <v>874.90805976635704</v>
      </c>
      <c r="BQ32" s="77">
        <v>863.80125554846859</v>
      </c>
      <c r="BR32" s="77">
        <v>855.96326225897144</v>
      </c>
    </row>
    <row r="33" spans="1:70" s="35" customFormat="1" ht="23.1" customHeight="1" x14ac:dyDescent="0.2">
      <c r="A33" s="133" t="s">
        <v>59</v>
      </c>
      <c r="B33" s="76">
        <v>815.59131966983591</v>
      </c>
      <c r="C33" s="73">
        <v>838.56054539878824</v>
      </c>
      <c r="D33" s="73">
        <v>866.74265060919765</v>
      </c>
      <c r="E33" s="73">
        <v>891.35028039126757</v>
      </c>
      <c r="F33" s="74">
        <v>916.42165820221089</v>
      </c>
      <c r="G33" s="77"/>
      <c r="H33" s="134"/>
      <c r="I33" s="77"/>
      <c r="J33" s="77"/>
      <c r="K33" s="77">
        <v>176.80749646885013</v>
      </c>
      <c r="L33" s="77">
        <v>178.50890486080135</v>
      </c>
      <c r="M33" s="77">
        <v>180.32658507891651</v>
      </c>
      <c r="N33" s="77">
        <v>182.26459089172334</v>
      </c>
      <c r="O33" s="77">
        <v>184.36768305179578</v>
      </c>
      <c r="P33" s="77">
        <v>186.25156943650759</v>
      </c>
      <c r="Q33" s="77">
        <v>187.86556433767569</v>
      </c>
      <c r="R33" s="77">
        <v>189.19982563166212</v>
      </c>
      <c r="S33" s="77">
        <v>190.26807907241971</v>
      </c>
      <c r="T33" s="77">
        <v>191.28093669795931</v>
      </c>
      <c r="U33" s="77">
        <v>192.21200516313129</v>
      </c>
      <c r="V33" s="77">
        <v>193.05881805355156</v>
      </c>
      <c r="W33" s="77">
        <v>193.84542479328047</v>
      </c>
      <c r="X33" s="77">
        <v>194.6847621853114</v>
      </c>
      <c r="Y33" s="77">
        <v>195.55145800835069</v>
      </c>
      <c r="Z33" s="77">
        <v>196.44705889193045</v>
      </c>
      <c r="AA33" s="77">
        <v>197.39748770934298</v>
      </c>
      <c r="AB33" s="77">
        <v>198.48217440110878</v>
      </c>
      <c r="AC33" s="77">
        <v>199.68084716199328</v>
      </c>
      <c r="AD33" s="77">
        <v>200.99795166676421</v>
      </c>
      <c r="AE33" s="77">
        <v>202.46138638790734</v>
      </c>
      <c r="AF33" s="77">
        <v>204.89069604527006</v>
      </c>
      <c r="AG33" s="77">
        <v>208.29566342014721</v>
      </c>
      <c r="AH33" s="77">
        <v>199.94357381651125</v>
      </c>
      <c r="AI33" s="77">
        <v>204.71959894241303</v>
      </c>
      <c r="AJ33" s="77">
        <v>208.61336752663416</v>
      </c>
      <c r="AK33" s="77">
        <v>211.5923824866147</v>
      </c>
      <c r="AL33" s="77">
        <v>213.63519644312629</v>
      </c>
      <c r="AM33" s="77">
        <v>214.72065923466118</v>
      </c>
      <c r="AN33" s="77">
        <v>215.94090390489211</v>
      </c>
      <c r="AO33" s="77">
        <v>217.29332862063671</v>
      </c>
      <c r="AP33" s="77">
        <v>218.7877588490075</v>
      </c>
      <c r="AQ33" s="77">
        <v>220.43436932079899</v>
      </c>
      <c r="AR33" s="77">
        <v>222.05653334370649</v>
      </c>
      <c r="AS33" s="77">
        <v>223.64729842791459</v>
      </c>
      <c r="AT33" s="77">
        <v>225.2120792988475</v>
      </c>
      <c r="AU33" s="77">
        <v>226.75658133865406</v>
      </c>
      <c r="AV33" s="77">
        <v>228.31579993586539</v>
      </c>
      <c r="AW33" s="77">
        <v>229.88330874042148</v>
      </c>
      <c r="AX33" s="77">
        <v>231.46596818726991</v>
      </c>
      <c r="AY33" s="77">
        <v>233.07033932635841</v>
      </c>
      <c r="AZ33" s="77">
        <v>234.68169210990868</v>
      </c>
      <c r="BA33" s="77">
        <v>236.29336723071083</v>
      </c>
      <c r="BB33" s="77">
        <v>237.91138537504864</v>
      </c>
      <c r="BC33" s="77">
        <v>239.54237122722375</v>
      </c>
      <c r="BD33" s="77">
        <v>241.17505923718082</v>
      </c>
      <c r="BE33" s="77">
        <v>242.80325896635327</v>
      </c>
      <c r="BF33" s="77">
        <v>244.4325531256406</v>
      </c>
      <c r="BG33" s="77">
        <v>246.06942680469481</v>
      </c>
      <c r="BH33" s="77">
        <v>247.72073409836636</v>
      </c>
      <c r="BI33" s="77">
        <v>249.4439480388823</v>
      </c>
      <c r="BJ33" s="77">
        <v>251.18175551201679</v>
      </c>
      <c r="BK33" s="77">
        <v>252.87707526906078</v>
      </c>
      <c r="BL33" s="77">
        <v>254.57256358966291</v>
      </c>
      <c r="BM33" s="77">
        <v>256.32771986254295</v>
      </c>
      <c r="BN33" s="77">
        <v>258.08274861545118</v>
      </c>
      <c r="BO33" s="77">
        <v>259.77839865151742</v>
      </c>
      <c r="BP33" s="77">
        <v>261.4863625768665</v>
      </c>
      <c r="BQ33" s="77">
        <v>263.3351086772721</v>
      </c>
      <c r="BR33" s="77">
        <v>265.19660508166976</v>
      </c>
    </row>
    <row r="34" spans="1:70" s="35" customFormat="1" ht="18" customHeight="1" x14ac:dyDescent="0.2">
      <c r="A34" s="134"/>
      <c r="B34" s="76"/>
      <c r="C34" s="73"/>
      <c r="D34" s="73"/>
      <c r="E34" s="73"/>
      <c r="F34" s="74"/>
      <c r="G34" s="77"/>
      <c r="H34" s="134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</row>
    <row r="35" spans="1:70" s="143" customFormat="1" ht="18" customHeight="1" x14ac:dyDescent="0.2">
      <c r="A35" s="164" t="s">
        <v>95</v>
      </c>
      <c r="B35" s="165"/>
      <c r="C35" s="166"/>
      <c r="D35" s="166"/>
      <c r="E35" s="166"/>
      <c r="F35" s="167"/>
      <c r="G35" s="169"/>
      <c r="H35" s="164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</row>
    <row r="36" spans="1:70" s="43" customFormat="1" ht="18" customHeight="1" thickBot="1" x14ac:dyDescent="0.25">
      <c r="A36" s="135" t="s">
        <v>19</v>
      </c>
      <c r="B36" s="136">
        <v>6129.6818668261149</v>
      </c>
      <c r="C36" s="137">
        <v>6735.3050053215184</v>
      </c>
      <c r="D36" s="137">
        <v>6880.3569759636757</v>
      </c>
      <c r="E36" s="137">
        <v>7630.6309599406959</v>
      </c>
      <c r="F36" s="138">
        <v>7968.0780442839077</v>
      </c>
      <c r="G36" s="137"/>
      <c r="H36" s="135"/>
      <c r="I36" s="137"/>
      <c r="J36" s="137"/>
      <c r="K36" s="137">
        <v>985.33464188110736</v>
      </c>
      <c r="L36" s="137">
        <v>912.23119204327963</v>
      </c>
      <c r="M36" s="137">
        <v>1245.2618677107598</v>
      </c>
      <c r="N36" s="137">
        <v>1190.9644449424541</v>
      </c>
      <c r="O36" s="137">
        <v>1143.1890004189106</v>
      </c>
      <c r="P36" s="137">
        <v>1079.0914804273843</v>
      </c>
      <c r="Q36" s="137">
        <v>1079.1662695483087</v>
      </c>
      <c r="R36" s="137">
        <v>1088.9353648739325</v>
      </c>
      <c r="S36" s="137">
        <v>1154.2727933265776</v>
      </c>
      <c r="T36" s="137">
        <v>1241.8601105959701</v>
      </c>
      <c r="U36" s="137">
        <v>1294.1425726128271</v>
      </c>
      <c r="V36" s="137">
        <v>1223.0525617740461</v>
      </c>
      <c r="W36" s="137">
        <v>1305.1048174645432</v>
      </c>
      <c r="X36" s="137">
        <v>1405.6658905515794</v>
      </c>
      <c r="Y36" s="137">
        <v>1501.3794052922926</v>
      </c>
      <c r="Z36" s="137">
        <v>1454.8261724984491</v>
      </c>
      <c r="AA36" s="137">
        <v>1407.7155611997505</v>
      </c>
      <c r="AB36" s="137">
        <v>1358.8226086763768</v>
      </c>
      <c r="AC36" s="137">
        <v>1447.8358701146676</v>
      </c>
      <c r="AD36" s="137">
        <v>1489.8861722631143</v>
      </c>
      <c r="AE36" s="137">
        <v>1458.2478285455488</v>
      </c>
      <c r="AF36" s="137">
        <v>1439.4376252601992</v>
      </c>
      <c r="AG36" s="137">
        <v>1636.0730703563274</v>
      </c>
      <c r="AH36" s="137">
        <v>1595.9233426640392</v>
      </c>
      <c r="AI36" s="137">
        <v>1560.7140731490717</v>
      </c>
      <c r="AJ36" s="137">
        <v>1655.6512493014839</v>
      </c>
      <c r="AK36" s="137">
        <v>1710.9486320077572</v>
      </c>
      <c r="AL36" s="137">
        <v>1807.9910508632056</v>
      </c>
      <c r="AM36" s="137">
        <v>1680.2470964037304</v>
      </c>
      <c r="AN36" s="137">
        <v>1737.9338621108038</v>
      </c>
      <c r="AO36" s="137">
        <v>1652.0565212380072</v>
      </c>
      <c r="AP36" s="137">
        <v>1810.1194962111335</v>
      </c>
      <c r="AQ36" s="137">
        <v>1858.4201978235462</v>
      </c>
      <c r="AR36" s="137">
        <v>1817.8479304200346</v>
      </c>
      <c r="AS36" s="137">
        <v>1948.6612099573817</v>
      </c>
      <c r="AT36" s="137">
        <v>2005.701621739734</v>
      </c>
      <c r="AU36" s="137">
        <v>1991.3012715735265</v>
      </c>
      <c r="AV36" s="137">
        <v>2007.9122643713947</v>
      </c>
      <c r="AW36" s="137">
        <v>1935.7387489157736</v>
      </c>
      <c r="AX36" s="137">
        <v>2033.1257594232129</v>
      </c>
      <c r="AY36" s="137">
        <v>1978.9964109776245</v>
      </c>
      <c r="AZ36" s="137">
        <v>2073.1486484216653</v>
      </c>
      <c r="BA36" s="137">
        <v>2129.3840104462529</v>
      </c>
      <c r="BB36" s="137">
        <v>2135.9491785114969</v>
      </c>
      <c r="BC36" s="137">
        <v>2197.8505555177767</v>
      </c>
      <c r="BD36" s="137">
        <v>2271.3683152745566</v>
      </c>
      <c r="BE36" s="137">
        <v>2114.8615783024188</v>
      </c>
      <c r="BF36" s="137">
        <v>1601.0483734992151</v>
      </c>
      <c r="BG36" s="137">
        <v>2121.1360735364819</v>
      </c>
      <c r="BH36" s="137">
        <v>2164.5894824260572</v>
      </c>
      <c r="BI36" s="137">
        <v>2039.9204064095391</v>
      </c>
      <c r="BJ36" s="137">
        <v>2371.0092558675537</v>
      </c>
      <c r="BK36" s="137">
        <v>2096.5539390375234</v>
      </c>
      <c r="BL36" s="137">
        <v>2358.6534685030406</v>
      </c>
      <c r="BM36" s="137">
        <v>2484.4616098242468</v>
      </c>
      <c r="BN36" s="137">
        <v>2411.2717311884107</v>
      </c>
      <c r="BO36" s="137">
        <v>2417.3286934667503</v>
      </c>
      <c r="BP36" s="137">
        <v>2417.4039941034143</v>
      </c>
      <c r="BQ36" s="137">
        <v>2533.0103828961564</v>
      </c>
      <c r="BR36" s="137">
        <v>2646.1246719994683</v>
      </c>
    </row>
    <row r="37" spans="1:70" ht="15" customHeight="1" x14ac:dyDescent="0.2">
      <c r="A37" s="13" t="s">
        <v>50</v>
      </c>
      <c r="B37" s="13"/>
      <c r="C37" s="13"/>
      <c r="D37" s="13"/>
      <c r="E37" s="13"/>
      <c r="F37" s="13"/>
      <c r="G37" s="13"/>
      <c r="H37" s="13"/>
      <c r="I37" s="85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</row>
  </sheetData>
  <mergeCells count="14">
    <mergeCell ref="BO3:BR3"/>
    <mergeCell ref="BG3:BI3"/>
    <mergeCell ref="BC3:BF3"/>
    <mergeCell ref="AY3:BB3"/>
    <mergeCell ref="AU3:AX3"/>
    <mergeCell ref="BK3:BN3"/>
    <mergeCell ref="AC3:AD3"/>
    <mergeCell ref="AM3:AP3"/>
    <mergeCell ref="AQ3:AT3"/>
    <mergeCell ref="I3:J3"/>
    <mergeCell ref="K3:N3"/>
    <mergeCell ref="O3:R3"/>
    <mergeCell ref="S3:V3"/>
    <mergeCell ref="W3:Z3"/>
  </mergeCells>
  <pageMargins left="0.11811023622047245" right="0" top="0.51181102362204722" bottom="0" header="0" footer="0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Q38"/>
  <sheetViews>
    <sheetView showGridLines="0" view="pageBreakPreview" zoomScale="110" zoomScaleNormal="100" zoomScaleSheetLayoutView="110" workbookViewId="0">
      <pane xSplit="18" ySplit="4" topLeftCell="Z32" activePane="bottomRight" state="frozen"/>
      <selection activeCell="BJ25" sqref="BJ25"/>
      <selection pane="topRight" activeCell="BJ25" sqref="BJ25"/>
      <selection pane="bottomLeft" activeCell="BJ25" sqref="BJ25"/>
      <selection pane="bottomRight" activeCell="AX1" sqref="AX1:BA1048576"/>
    </sheetView>
  </sheetViews>
  <sheetFormatPr defaultRowHeight="11.25" x14ac:dyDescent="0.2"/>
  <cols>
    <col min="1" max="1" width="26.28515625" style="35" customWidth="1"/>
    <col min="2" max="2" width="6.42578125" style="35" hidden="1" customWidth="1"/>
    <col min="3" max="3" width="7.5703125" style="35" hidden="1" customWidth="1"/>
    <col min="4" max="4" width="6.42578125" style="35" hidden="1" customWidth="1"/>
    <col min="5" max="5" width="7.140625" style="35" hidden="1" customWidth="1"/>
    <col min="6" max="6" width="2.85546875" style="35" hidden="1" customWidth="1"/>
    <col min="7" max="7" width="4.5703125" style="35" hidden="1" customWidth="1"/>
    <col min="8" max="11" width="5.7109375" style="35" hidden="1" customWidth="1"/>
    <col min="12" max="12" width="2" style="35" hidden="1" customWidth="1"/>
    <col min="13" max="14" width="5.7109375" style="35" hidden="1" customWidth="1"/>
    <col min="15" max="15" width="4.5703125" style="35" hidden="1" customWidth="1"/>
    <col min="16" max="17" width="5.7109375" style="35" hidden="1" customWidth="1"/>
    <col min="18" max="18" width="6.5703125" style="35" hidden="1" customWidth="1"/>
    <col min="19" max="37" width="6.7109375" style="35" hidden="1" customWidth="1"/>
    <col min="38" max="38" width="7.140625" style="35" hidden="1" customWidth="1"/>
    <col min="39" max="39" width="6.7109375" style="35" hidden="1" customWidth="1"/>
    <col min="40" max="40" width="6.42578125" style="35" hidden="1" customWidth="1"/>
    <col min="41" max="41" width="6.7109375" style="35" hidden="1" customWidth="1"/>
    <col min="42" max="42" width="7.140625" style="35" hidden="1" customWidth="1"/>
    <col min="43" max="43" width="5.42578125" style="35" hidden="1" customWidth="1"/>
    <col min="44" max="44" width="6.140625" style="35" hidden="1" customWidth="1"/>
    <col min="45" max="45" width="5.5703125" style="35" hidden="1" customWidth="1"/>
    <col min="46" max="47" width="6.140625" style="35" hidden="1" customWidth="1"/>
    <col min="48" max="48" width="6.140625" style="126" hidden="1" customWidth="1"/>
    <col min="49" max="49" width="6" style="126" hidden="1" customWidth="1"/>
    <col min="50" max="51" width="6.42578125" style="126" hidden="1" customWidth="1"/>
    <col min="52" max="52" width="6.5703125" style="126" hidden="1" customWidth="1"/>
    <col min="53" max="53" width="6.5703125" style="35" hidden="1" customWidth="1"/>
    <col min="54" max="54" width="6.42578125" style="126" customWidth="1"/>
    <col min="55" max="55" width="6.140625" style="126" customWidth="1"/>
    <col min="56" max="56" width="6.28515625" style="35" customWidth="1"/>
    <col min="57" max="57" width="6.5703125" style="35" customWidth="1"/>
    <col min="58" max="58" width="6.140625" style="35" customWidth="1"/>
    <col min="59" max="59" width="5.5703125" style="35" customWidth="1"/>
    <col min="60" max="60" width="5.85546875" style="35" customWidth="1"/>
    <col min="61" max="61" width="7.140625" style="35" customWidth="1"/>
    <col min="62" max="62" width="6.7109375" style="35" customWidth="1"/>
    <col min="63" max="65" width="6" style="35" customWidth="1"/>
    <col min="66" max="67" width="6.28515625" style="35" customWidth="1"/>
    <col min="68" max="68" width="5.7109375" style="35" customWidth="1"/>
    <col min="69" max="69" width="5.28515625" style="35" customWidth="1"/>
    <col min="70" max="16384" width="9.140625" style="35"/>
  </cols>
  <sheetData>
    <row r="1" spans="1:69" s="94" customFormat="1" ht="15.75" customHeight="1" x14ac:dyDescent="0.2">
      <c r="A1" s="31" t="s">
        <v>141</v>
      </c>
      <c r="AP1" s="31" t="s">
        <v>141</v>
      </c>
      <c r="AV1" s="125"/>
      <c r="AW1" s="125"/>
      <c r="AX1" s="125"/>
      <c r="AY1" s="125"/>
      <c r="AZ1" s="125"/>
      <c r="BB1" s="125"/>
      <c r="BC1" s="125"/>
    </row>
    <row r="2" spans="1:69" ht="2.25" customHeight="1" thickBot="1" x14ac:dyDescent="0.25">
      <c r="H2" s="35" t="s">
        <v>20</v>
      </c>
      <c r="I2" s="35" t="s">
        <v>21</v>
      </c>
      <c r="J2" s="35" t="s">
        <v>22</v>
      </c>
      <c r="K2" s="35" t="s">
        <v>23</v>
      </c>
      <c r="L2" s="35" t="s">
        <v>24</v>
      </c>
      <c r="M2" s="35" t="s">
        <v>25</v>
      </c>
      <c r="N2" s="35" t="s">
        <v>26</v>
      </c>
      <c r="O2" s="35" t="s">
        <v>27</v>
      </c>
      <c r="P2" s="35" t="s">
        <v>28</v>
      </c>
      <c r="Q2" s="35" t="s">
        <v>29</v>
      </c>
      <c r="R2" s="35" t="s">
        <v>30</v>
      </c>
      <c r="S2" s="35" t="s">
        <v>31</v>
      </c>
      <c r="T2" s="35" t="s">
        <v>32</v>
      </c>
      <c r="U2" s="35" t="s">
        <v>33</v>
      </c>
      <c r="V2" s="35" t="s">
        <v>34</v>
      </c>
      <c r="W2" s="35" t="s">
        <v>35</v>
      </c>
      <c r="X2" s="35" t="s">
        <v>36</v>
      </c>
      <c r="Y2" s="35" t="s">
        <v>37</v>
      </c>
      <c r="Z2" s="35" t="s">
        <v>38</v>
      </c>
      <c r="AA2" s="35" t="s">
        <v>39</v>
      </c>
      <c r="AB2" s="35" t="s">
        <v>40</v>
      </c>
      <c r="AC2" s="35" t="s">
        <v>41</v>
      </c>
      <c r="AD2" s="35" t="s">
        <v>42</v>
      </c>
      <c r="AE2" s="35" t="s">
        <v>43</v>
      </c>
      <c r="AF2" s="35" t="s">
        <v>44</v>
      </c>
      <c r="AG2" s="35" t="s">
        <v>45</v>
      </c>
      <c r="AH2" s="35" t="s">
        <v>51</v>
      </c>
      <c r="AI2" s="35" t="s">
        <v>73</v>
      </c>
      <c r="AJ2" s="35" t="s">
        <v>74</v>
      </c>
      <c r="AK2" s="35" t="s">
        <v>75</v>
      </c>
      <c r="AL2" s="35" t="s">
        <v>78</v>
      </c>
    </row>
    <row r="3" spans="1:69" s="86" customFormat="1" ht="12" customHeight="1" x14ac:dyDescent="0.2">
      <c r="A3" s="140"/>
      <c r="B3" s="140"/>
      <c r="C3" s="140"/>
      <c r="D3" s="140"/>
      <c r="E3" s="140"/>
      <c r="F3" s="140"/>
      <c r="G3" s="140"/>
      <c r="H3" s="223" t="s">
        <v>67</v>
      </c>
      <c r="I3" s="223"/>
      <c r="J3" s="223" t="s">
        <v>66</v>
      </c>
      <c r="K3" s="223"/>
      <c r="L3" s="223"/>
      <c r="M3" s="223"/>
      <c r="N3" s="223" t="s">
        <v>60</v>
      </c>
      <c r="O3" s="223"/>
      <c r="P3" s="223"/>
      <c r="Q3" s="223"/>
      <c r="R3" s="223" t="s">
        <v>61</v>
      </c>
      <c r="S3" s="223"/>
      <c r="T3" s="223"/>
      <c r="U3" s="223"/>
      <c r="V3" s="223" t="s">
        <v>62</v>
      </c>
      <c r="W3" s="223"/>
      <c r="X3" s="223"/>
      <c r="Y3" s="223"/>
      <c r="Z3" s="140" t="s">
        <v>63</v>
      </c>
      <c r="AA3" s="140"/>
      <c r="AB3" s="140" t="s">
        <v>63</v>
      </c>
      <c r="AC3" s="140"/>
      <c r="AD3" s="140" t="s">
        <v>64</v>
      </c>
      <c r="AE3" s="140" t="s">
        <v>64</v>
      </c>
      <c r="AF3" s="140"/>
      <c r="AG3" s="140" t="s">
        <v>64</v>
      </c>
      <c r="AH3" s="140" t="s">
        <v>65</v>
      </c>
      <c r="AI3" s="140" t="s">
        <v>65</v>
      </c>
      <c r="AJ3" s="140"/>
      <c r="AK3" s="140"/>
      <c r="AL3" s="223" t="s">
        <v>77</v>
      </c>
      <c r="AM3" s="223"/>
      <c r="AN3" s="223"/>
      <c r="AO3" s="223"/>
      <c r="AP3" s="223" t="s">
        <v>80</v>
      </c>
      <c r="AQ3" s="223"/>
      <c r="AR3" s="223"/>
      <c r="AS3" s="223"/>
      <c r="AT3" s="223" t="s">
        <v>92</v>
      </c>
      <c r="AU3" s="223"/>
      <c r="AV3" s="223"/>
      <c r="AW3" s="223"/>
      <c r="AX3" s="223" t="s">
        <v>135</v>
      </c>
      <c r="AY3" s="223"/>
      <c r="AZ3" s="223"/>
      <c r="BA3" s="223"/>
      <c r="BB3" s="223" t="s">
        <v>137</v>
      </c>
      <c r="BC3" s="223"/>
      <c r="BD3" s="223"/>
      <c r="BE3" s="223"/>
      <c r="BF3" s="223" t="s">
        <v>138</v>
      </c>
      <c r="BG3" s="223"/>
      <c r="BH3" s="223"/>
      <c r="BI3" s="223"/>
      <c r="BJ3" s="227" t="s">
        <v>139</v>
      </c>
      <c r="BK3" s="227"/>
      <c r="BL3" s="227"/>
      <c r="BM3" s="227"/>
      <c r="BN3" s="227" t="s">
        <v>147</v>
      </c>
      <c r="BO3" s="227"/>
      <c r="BP3" s="227"/>
      <c r="BQ3" s="227"/>
    </row>
    <row r="4" spans="1:69" s="143" customFormat="1" ht="12" customHeight="1" x14ac:dyDescent="0.2">
      <c r="A4" s="88"/>
      <c r="B4" s="158" t="s">
        <v>65</v>
      </c>
      <c r="C4" s="158" t="s">
        <v>77</v>
      </c>
      <c r="D4" s="158" t="s">
        <v>80</v>
      </c>
      <c r="E4" s="158" t="s">
        <v>92</v>
      </c>
      <c r="F4" s="158"/>
      <c r="G4" s="88"/>
      <c r="H4" s="89" t="s">
        <v>48</v>
      </c>
      <c r="I4" s="89" t="s">
        <v>49</v>
      </c>
      <c r="J4" s="89" t="s">
        <v>46</v>
      </c>
      <c r="K4" s="89" t="s">
        <v>47</v>
      </c>
      <c r="L4" s="89" t="s">
        <v>48</v>
      </c>
      <c r="M4" s="89" t="s">
        <v>49</v>
      </c>
      <c r="N4" s="89" t="s">
        <v>46</v>
      </c>
      <c r="O4" s="89" t="s">
        <v>47</v>
      </c>
      <c r="P4" s="89" t="s">
        <v>48</v>
      </c>
      <c r="Q4" s="89" t="s">
        <v>49</v>
      </c>
      <c r="R4" s="89" t="s">
        <v>46</v>
      </c>
      <c r="S4" s="89" t="s">
        <v>47</v>
      </c>
      <c r="T4" s="89" t="s">
        <v>48</v>
      </c>
      <c r="U4" s="89" t="s">
        <v>49</v>
      </c>
      <c r="V4" s="89" t="s">
        <v>46</v>
      </c>
      <c r="W4" s="89" t="s">
        <v>47</v>
      </c>
      <c r="X4" s="89" t="s">
        <v>48</v>
      </c>
      <c r="Y4" s="89" t="s">
        <v>49</v>
      </c>
      <c r="Z4" s="89" t="s">
        <v>46</v>
      </c>
      <c r="AA4" s="89" t="s">
        <v>47</v>
      </c>
      <c r="AB4" s="89" t="s">
        <v>48</v>
      </c>
      <c r="AC4" s="89" t="s">
        <v>49</v>
      </c>
      <c r="AD4" s="89" t="s">
        <v>46</v>
      </c>
      <c r="AE4" s="89" t="s">
        <v>47</v>
      </c>
      <c r="AF4" s="89" t="s">
        <v>48</v>
      </c>
      <c r="AG4" s="89" t="s">
        <v>49</v>
      </c>
      <c r="AH4" s="89" t="s">
        <v>46</v>
      </c>
      <c r="AI4" s="89" t="s">
        <v>47</v>
      </c>
      <c r="AJ4" s="89" t="s">
        <v>48</v>
      </c>
      <c r="AK4" s="89" t="s">
        <v>49</v>
      </c>
      <c r="AL4" s="89" t="s">
        <v>46</v>
      </c>
      <c r="AM4" s="89" t="s">
        <v>47</v>
      </c>
      <c r="AN4" s="89" t="s">
        <v>48</v>
      </c>
      <c r="AO4" s="89" t="s">
        <v>49</v>
      </c>
      <c r="AP4" s="89" t="s">
        <v>46</v>
      </c>
      <c r="AQ4" s="89" t="s">
        <v>47</v>
      </c>
      <c r="AR4" s="89" t="s">
        <v>48</v>
      </c>
      <c r="AS4" s="89" t="s">
        <v>49</v>
      </c>
      <c r="AT4" s="89" t="s">
        <v>46</v>
      </c>
      <c r="AU4" s="89" t="s">
        <v>47</v>
      </c>
      <c r="AV4" s="89" t="s">
        <v>48</v>
      </c>
      <c r="AW4" s="89" t="s">
        <v>49</v>
      </c>
      <c r="AX4" s="89" t="s">
        <v>46</v>
      </c>
      <c r="AY4" s="89" t="s">
        <v>47</v>
      </c>
      <c r="AZ4" s="89" t="s">
        <v>48</v>
      </c>
      <c r="BA4" s="89" t="s">
        <v>49</v>
      </c>
      <c r="BB4" s="89" t="s">
        <v>46</v>
      </c>
      <c r="BC4" s="89" t="s">
        <v>47</v>
      </c>
      <c r="BD4" s="89" t="s">
        <v>48</v>
      </c>
      <c r="BE4" s="89" t="s">
        <v>49</v>
      </c>
      <c r="BF4" s="89" t="s">
        <v>46</v>
      </c>
      <c r="BG4" s="89" t="s">
        <v>47</v>
      </c>
      <c r="BH4" s="89" t="s">
        <v>48</v>
      </c>
      <c r="BI4" s="89" t="s">
        <v>49</v>
      </c>
      <c r="BJ4" s="89" t="s">
        <v>46</v>
      </c>
      <c r="BK4" s="89" t="s">
        <v>47</v>
      </c>
      <c r="BL4" s="89" t="s">
        <v>48</v>
      </c>
      <c r="BM4" s="89" t="s">
        <v>49</v>
      </c>
      <c r="BN4" s="89" t="s">
        <v>46</v>
      </c>
      <c r="BO4" s="89" t="s">
        <v>47</v>
      </c>
      <c r="BP4" s="89" t="s">
        <v>48</v>
      </c>
      <c r="BQ4" s="89" t="s">
        <v>49</v>
      </c>
    </row>
    <row r="5" spans="1:69" s="37" customFormat="1" ht="18" customHeight="1" x14ac:dyDescent="0.2">
      <c r="A5" s="39" t="s">
        <v>97</v>
      </c>
      <c r="B5" s="39">
        <v>5.953093793974773</v>
      </c>
      <c r="C5" s="39">
        <v>3.7980074153831866</v>
      </c>
      <c r="D5" s="39">
        <v>3.1289880044377272</v>
      </c>
      <c r="E5" s="39">
        <v>6.30394151146485</v>
      </c>
      <c r="F5" s="39"/>
      <c r="G5" s="39"/>
      <c r="H5" s="79"/>
      <c r="I5" s="79"/>
      <c r="J5" s="79"/>
      <c r="K5" s="79"/>
      <c r="L5" s="112" t="e">
        <v>#DIV/0!</v>
      </c>
      <c r="M5" s="112" t="e">
        <v>#DIV/0!</v>
      </c>
      <c r="N5" s="112">
        <v>33.679093104748745</v>
      </c>
      <c r="O5" s="112">
        <v>37.282540150266087</v>
      </c>
      <c r="P5" s="112">
        <v>39.821812441066726</v>
      </c>
      <c r="Q5" s="112">
        <v>29.403179907954158</v>
      </c>
      <c r="R5" s="112">
        <v>10.037195091002605</v>
      </c>
      <c r="S5" s="112">
        <v>12.217225276755173</v>
      </c>
      <c r="T5" s="112">
        <v>8.3362392512440042</v>
      </c>
      <c r="U5" s="112">
        <v>2.4204627861464489</v>
      </c>
      <c r="V5" s="112">
        <v>5.7914475127716969</v>
      </c>
      <c r="W5" s="112">
        <v>0.11545296899764246</v>
      </c>
      <c r="X5" s="112">
        <v>0.9724534769621318</v>
      </c>
      <c r="Y5" s="112">
        <v>5.0192647483974007</v>
      </c>
      <c r="Z5" s="112">
        <v>6.2039009858742888</v>
      </c>
      <c r="AA5" s="112">
        <v>3.5514242906931726</v>
      </c>
      <c r="AB5" s="112">
        <v>0.73132490941560935</v>
      </c>
      <c r="AC5" s="112">
        <v>-2.1890186137619172</v>
      </c>
      <c r="AD5" s="112">
        <v>-1.9841981629205363</v>
      </c>
      <c r="AE5" s="112">
        <v>0.96848700256477738</v>
      </c>
      <c r="AF5" s="112">
        <v>6.4651367863881815</v>
      </c>
      <c r="AG5" s="112">
        <v>13.299377980179571</v>
      </c>
      <c r="AH5" s="112">
        <v>3.3624377056470589</v>
      </c>
      <c r="AI5" s="112">
        <v>11.294547181851922</v>
      </c>
      <c r="AJ5" s="112">
        <v>5.9073344657301963</v>
      </c>
      <c r="AK5" s="112">
        <v>3.8155361670602517</v>
      </c>
      <c r="AL5" s="112">
        <v>8.5324671139406441</v>
      </c>
      <c r="AM5" s="112">
        <v>5.919172619100066</v>
      </c>
      <c r="AN5" s="112">
        <v>0.91283637177865806</v>
      </c>
      <c r="AO5" s="112">
        <v>-0.40726185800364911</v>
      </c>
      <c r="AP5" s="112">
        <v>-0.26363076856985579</v>
      </c>
      <c r="AQ5" s="112">
        <v>0.50539314083752895</v>
      </c>
      <c r="AR5" s="112">
        <v>6.7433114204087152</v>
      </c>
      <c r="AS5" s="112">
        <v>6.1792353832893276</v>
      </c>
      <c r="AT5" s="112">
        <v>7.6807281996665644</v>
      </c>
      <c r="AU5" s="112">
        <v>6.4827656723613902</v>
      </c>
      <c r="AV5" s="112">
        <v>5.3858705234237192</v>
      </c>
      <c r="AW5" s="112">
        <v>5.5651784201314225</v>
      </c>
      <c r="AX5" s="112">
        <v>5.5712705833267595</v>
      </c>
      <c r="AY5" s="112">
        <v>5.7282388568549392</v>
      </c>
      <c r="AZ5" s="112">
        <v>7.6666264615976365</v>
      </c>
      <c r="BA5" s="112">
        <v>6.8888462309180776</v>
      </c>
      <c r="BB5" s="112">
        <v>7.5740501978507568</v>
      </c>
      <c r="BC5" s="112">
        <v>8.3747865168324775</v>
      </c>
      <c r="BD5" s="112">
        <v>1.1957014308042302</v>
      </c>
      <c r="BE5" s="112">
        <v>-5.5669848018117136</v>
      </c>
      <c r="BF5" s="112">
        <v>-0.4574464873152273</v>
      </c>
      <c r="BG5" s="112">
        <v>1.9828095270635337E-2</v>
      </c>
      <c r="BH5" s="112">
        <v>2.8165062762668613</v>
      </c>
      <c r="BI5" s="112">
        <v>13.079021298689607</v>
      </c>
      <c r="BJ5" s="112">
        <v>2.5642811337326599</v>
      </c>
      <c r="BK5" s="112">
        <v>4.833083680188599</v>
      </c>
      <c r="BL5" s="112">
        <v>5.5865086341513104</v>
      </c>
      <c r="BM5" s="112">
        <v>5.5540188483355957</v>
      </c>
      <c r="BN5" s="112">
        <v>8.0161340002844472</v>
      </c>
      <c r="BO5" s="112">
        <v>3.7500502581738093</v>
      </c>
      <c r="BP5" s="112">
        <v>2.3380577581181727</v>
      </c>
      <c r="BQ5" s="112">
        <v>6.5775318017305073</v>
      </c>
    </row>
    <row r="6" spans="1:69" s="141" customFormat="1" ht="17.100000000000001" customHeight="1" x14ac:dyDescent="0.2">
      <c r="A6" s="160" t="s">
        <v>96</v>
      </c>
      <c r="B6" s="160">
        <v>2.3044466945357112</v>
      </c>
      <c r="C6" s="160">
        <v>2.9161394458491419</v>
      </c>
      <c r="D6" s="160">
        <v>2.7577723046330771</v>
      </c>
      <c r="E6" s="160">
        <v>4.389184173370464</v>
      </c>
      <c r="F6" s="160"/>
      <c r="G6" s="160"/>
      <c r="H6" s="161"/>
      <c r="I6" s="161"/>
      <c r="J6" s="161"/>
      <c r="K6" s="161"/>
      <c r="L6" s="170" t="e">
        <v>#DIV/0!</v>
      </c>
      <c r="M6" s="170" t="e">
        <v>#DIV/0!</v>
      </c>
      <c r="N6" s="170">
        <v>5.6520746317206161</v>
      </c>
      <c r="O6" s="170">
        <v>3.9533267472843248</v>
      </c>
      <c r="P6" s="170">
        <v>0.61201291929757762</v>
      </c>
      <c r="Q6" s="170">
        <v>-0.62092916157059364</v>
      </c>
      <c r="R6" s="170">
        <v>1.9225205098549525</v>
      </c>
      <c r="S6" s="170">
        <v>3.5056671202616352</v>
      </c>
      <c r="T6" s="170">
        <v>7.166045639712082</v>
      </c>
      <c r="U6" s="170">
        <v>-0.37997781192434799</v>
      </c>
      <c r="V6" s="170">
        <v>12.329594738517136</v>
      </c>
      <c r="W6" s="170">
        <v>0.43299735805606421</v>
      </c>
      <c r="X6" s="170">
        <v>-7.5044814637153063</v>
      </c>
      <c r="Y6" s="170">
        <v>-7.1547888438570624</v>
      </c>
      <c r="Z6" s="170">
        <v>5.1076821124721894</v>
      </c>
      <c r="AA6" s="170">
        <v>9.1333710209107188E-2</v>
      </c>
      <c r="AB6" s="170">
        <v>4.3020216507683173</v>
      </c>
      <c r="AC6" s="170">
        <v>-5.764311473266015</v>
      </c>
      <c r="AD6" s="170">
        <v>0.32540154801037335</v>
      </c>
      <c r="AE6" s="170">
        <v>0.80906708099686142</v>
      </c>
      <c r="AF6" s="170">
        <v>-0.75166437540029607</v>
      </c>
      <c r="AG6" s="170">
        <v>11.844927099133006</v>
      </c>
      <c r="AH6" s="170">
        <v>-6.1756168910922167</v>
      </c>
      <c r="AI6" s="170">
        <v>10.279636246538759</v>
      </c>
      <c r="AJ6" s="170">
        <v>5.7804529231533452</v>
      </c>
      <c r="AK6" s="170">
        <v>4.5478467840996739</v>
      </c>
      <c r="AL6" s="170">
        <v>1.6892523546486737</v>
      </c>
      <c r="AM6" s="170">
        <v>0.56002445028386916</v>
      </c>
      <c r="AN6" s="170">
        <v>9.7630450025053328</v>
      </c>
      <c r="AO6" s="170">
        <v>1.1815670103260567</v>
      </c>
      <c r="AP6" s="170">
        <v>1.1720972436147115</v>
      </c>
      <c r="AQ6" s="171">
        <v>3.2290341171458792</v>
      </c>
      <c r="AR6" s="170">
        <v>1.0637787163517931</v>
      </c>
      <c r="AS6" s="170">
        <v>6.0871880582730187</v>
      </c>
      <c r="AT6" s="170">
        <v>9.6306128642086541</v>
      </c>
      <c r="AU6" s="170">
        <v>1.4579284991823371</v>
      </c>
      <c r="AV6" s="170">
        <v>2.5320313378879522</v>
      </c>
      <c r="AW6" s="170">
        <v>2.0240295811145392</v>
      </c>
      <c r="AX6" s="170">
        <v>2.1599811499294574</v>
      </c>
      <c r="AY6" s="170">
        <v>4.0096179709040003</v>
      </c>
      <c r="AZ6" s="170">
        <v>8.0150359668704532</v>
      </c>
      <c r="BA6" s="170">
        <v>8.7588926349514651</v>
      </c>
      <c r="BB6" s="170">
        <v>6.1015581934217522</v>
      </c>
      <c r="BC6" s="170">
        <v>7.6627345509793665</v>
      </c>
      <c r="BD6" s="170">
        <v>-1.3081646673994141</v>
      </c>
      <c r="BE6" s="170">
        <v>5.8182925018197329</v>
      </c>
      <c r="BF6" s="170">
        <v>6.7414070837615192</v>
      </c>
      <c r="BG6" s="170">
        <v>7.6929093894114509</v>
      </c>
      <c r="BH6" s="170">
        <v>0.33961882050688175</v>
      </c>
      <c r="BI6" s="170">
        <v>1.0196604723765601</v>
      </c>
      <c r="BJ6" s="170">
        <v>5.1506597899978024</v>
      </c>
      <c r="BK6" s="170">
        <v>-1.7630599309171657</v>
      </c>
      <c r="BL6" s="170">
        <v>3.9411809819765331</v>
      </c>
      <c r="BM6" s="170">
        <v>9.2249904039763742</v>
      </c>
      <c r="BN6" s="170">
        <v>1.5225618262754148</v>
      </c>
      <c r="BO6" s="170">
        <v>9.5869458958180545</v>
      </c>
      <c r="BP6" s="170">
        <v>8.2598012926899287</v>
      </c>
      <c r="BQ6" s="170">
        <v>1.9758424394551</v>
      </c>
    </row>
    <row r="7" spans="1:69" ht="17.100000000000001" customHeight="1" x14ac:dyDescent="0.2">
      <c r="A7" s="72" t="s">
        <v>1</v>
      </c>
      <c r="B7" s="40">
        <v>3.9957005556021441</v>
      </c>
      <c r="C7" s="40">
        <v>7.9389801698676488</v>
      </c>
      <c r="D7" s="40">
        <v>9.4039298230525148</v>
      </c>
      <c r="E7" s="40">
        <v>5.9169904117130301</v>
      </c>
      <c r="F7" s="40"/>
      <c r="G7" s="72"/>
      <c r="H7" s="81"/>
      <c r="I7" s="81"/>
      <c r="J7" s="81"/>
      <c r="K7" s="81"/>
      <c r="L7" s="70" t="e">
        <v>#DIV/0!</v>
      </c>
      <c r="M7" s="70" t="e">
        <v>#DIV/0!</v>
      </c>
      <c r="N7" s="70">
        <v>1.5121553203669036</v>
      </c>
      <c r="O7" s="70">
        <v>-15.108247124255525</v>
      </c>
      <c r="P7" s="70">
        <v>-31.733128632568341</v>
      </c>
      <c r="Q7" s="70">
        <v>-0.35061140812315816</v>
      </c>
      <c r="R7" s="70">
        <v>-7.2665424641749077</v>
      </c>
      <c r="S7" s="70">
        <v>-8.4606919943725156</v>
      </c>
      <c r="T7" s="70">
        <v>35.746082289829118</v>
      </c>
      <c r="U7" s="70">
        <v>-17.186272385669632</v>
      </c>
      <c r="V7" s="70">
        <v>33.596916999068505</v>
      </c>
      <c r="W7" s="70">
        <v>16.144209379535045</v>
      </c>
      <c r="X7" s="70">
        <v>-6.6003472187132761</v>
      </c>
      <c r="Y7" s="70">
        <v>3.1920200319484282</v>
      </c>
      <c r="Z7" s="70">
        <v>-9.3685466119042928</v>
      </c>
      <c r="AA7" s="70">
        <v>-3.4573918908200163</v>
      </c>
      <c r="AB7" s="70">
        <v>10.617825722166385</v>
      </c>
      <c r="AC7" s="70">
        <v>1.0135124482929525</v>
      </c>
      <c r="AD7" s="70">
        <v>11.757110925476821</v>
      </c>
      <c r="AE7" s="70">
        <v>7.0214647394076568</v>
      </c>
      <c r="AF7" s="70">
        <v>-8.3418858331019035</v>
      </c>
      <c r="AG7" s="70">
        <v>-10.506841428705915</v>
      </c>
      <c r="AH7" s="70">
        <v>-1.2674322460993315</v>
      </c>
      <c r="AI7" s="70">
        <v>-9.0973640368994921</v>
      </c>
      <c r="AJ7" s="70">
        <v>13.625911052290807</v>
      </c>
      <c r="AK7" s="70">
        <v>16.208293074658453</v>
      </c>
      <c r="AL7" s="70">
        <v>19.347267898428488</v>
      </c>
      <c r="AM7" s="70">
        <v>12.842400234668073</v>
      </c>
      <c r="AN7" s="70">
        <v>2.2577839783774589</v>
      </c>
      <c r="AO7" s="70">
        <v>-2.1090168412180144</v>
      </c>
      <c r="AP7" s="70">
        <v>-16.008008335702328</v>
      </c>
      <c r="AQ7" s="70">
        <v>23.751100087925249</v>
      </c>
      <c r="AR7" s="70">
        <v>12.020416693141978</v>
      </c>
      <c r="AS7" s="70">
        <v>19.98716256038071</v>
      </c>
      <c r="AT7" s="70">
        <v>41.224406121776781</v>
      </c>
      <c r="AU7" s="70">
        <v>-4.0489602301450596</v>
      </c>
      <c r="AV7" s="70">
        <v>2.0540534306883185</v>
      </c>
      <c r="AW7" s="70">
        <v>-7.7418236610914732</v>
      </c>
      <c r="AX7" s="70">
        <v>-0.45998940947588052</v>
      </c>
      <c r="AY7" s="70">
        <v>6.560185997072665</v>
      </c>
      <c r="AZ7" s="70">
        <v>2.365869559302225</v>
      </c>
      <c r="BA7" s="70">
        <v>13.175212584279894</v>
      </c>
      <c r="BB7" s="70">
        <v>2.5218543445893582</v>
      </c>
      <c r="BC7" s="70">
        <v>8.9585704222848719</v>
      </c>
      <c r="BD7" s="70">
        <v>17.411392419469387</v>
      </c>
      <c r="BE7" s="70">
        <v>-0.54232277529119299</v>
      </c>
      <c r="BF7" s="70">
        <v>7.7134907061019886</v>
      </c>
      <c r="BG7" s="70">
        <v>11.46016492269184</v>
      </c>
      <c r="BH7" s="70">
        <v>11.343568607460108</v>
      </c>
      <c r="BI7" s="70">
        <v>22.048249948365715</v>
      </c>
      <c r="BJ7" s="70">
        <v>23.603865287637539</v>
      </c>
      <c r="BK7" s="70">
        <v>5.1488199364126741</v>
      </c>
      <c r="BL7" s="70">
        <v>-3.8761857821561052</v>
      </c>
      <c r="BM7" s="70">
        <v>0.27010030475358437</v>
      </c>
      <c r="BN7" s="70">
        <v>-0.43642521755858921</v>
      </c>
      <c r="BO7" s="70">
        <v>-4.6832036343495975</v>
      </c>
      <c r="BP7" s="70">
        <v>6.7193001071908398</v>
      </c>
      <c r="BQ7" s="70">
        <v>-3.1522175838171518</v>
      </c>
    </row>
    <row r="8" spans="1:69" ht="17.100000000000001" customHeight="1" x14ac:dyDescent="0.2">
      <c r="A8" s="72" t="s">
        <v>2</v>
      </c>
      <c r="B8" s="40">
        <v>2.1958835610921934</v>
      </c>
      <c r="C8" s="40">
        <v>1.2662342846697872</v>
      </c>
      <c r="D8" s="40">
        <v>2.248064129153482</v>
      </c>
      <c r="E8" s="40">
        <v>8.5502917245409584</v>
      </c>
      <c r="F8" s="40"/>
      <c r="G8" s="72"/>
      <c r="H8" s="81"/>
      <c r="I8" s="81"/>
      <c r="J8" s="81"/>
      <c r="K8" s="81"/>
      <c r="L8" s="70" t="e">
        <v>#DIV/0!</v>
      </c>
      <c r="M8" s="70" t="e">
        <v>#DIV/0!</v>
      </c>
      <c r="N8" s="70">
        <v>7.2807860483652398</v>
      </c>
      <c r="O8" s="70">
        <v>8.4051257088566089</v>
      </c>
      <c r="P8" s="70">
        <v>2.6822971300565213</v>
      </c>
      <c r="Q8" s="70">
        <v>0.76046150964323989</v>
      </c>
      <c r="R8" s="70">
        <v>0.75597800257656278</v>
      </c>
      <c r="S8" s="70">
        <v>1.1325474374048294</v>
      </c>
      <c r="T8" s="70">
        <v>3.5300905009307382</v>
      </c>
      <c r="U8" s="70">
        <v>4.292439520394109</v>
      </c>
      <c r="V8" s="70">
        <v>8.0825610589056787</v>
      </c>
      <c r="W8" s="70">
        <v>7.0790320958082908</v>
      </c>
      <c r="X8" s="70">
        <v>-13.881937006873912</v>
      </c>
      <c r="Y8" s="70">
        <v>-14.319761680814247</v>
      </c>
      <c r="Z8" s="70">
        <v>14.813061718612985</v>
      </c>
      <c r="AA8" s="70">
        <v>-16.000422533347493</v>
      </c>
      <c r="AB8" s="70">
        <v>-6.4526647995532755</v>
      </c>
      <c r="AC8" s="70">
        <v>-7.5618846890825981</v>
      </c>
      <c r="AD8" s="70">
        <v>-2.4416077960233817</v>
      </c>
      <c r="AE8" s="70">
        <v>-0.38798824768183637</v>
      </c>
      <c r="AF8" s="70">
        <v>7.1896961425249373</v>
      </c>
      <c r="AG8" s="70">
        <v>15.914961999632581</v>
      </c>
      <c r="AH8" s="70">
        <v>-10.040189638518138</v>
      </c>
      <c r="AI8" s="70">
        <v>28.100180434609847</v>
      </c>
      <c r="AJ8" s="70">
        <v>5.7938732848642704</v>
      </c>
      <c r="AK8" s="70">
        <v>2.0251903025955142</v>
      </c>
      <c r="AL8" s="70">
        <v>0.59384523522076904</v>
      </c>
      <c r="AM8" s="70">
        <v>-0.6579659909364155</v>
      </c>
      <c r="AN8" s="70">
        <v>6.4934287230822063</v>
      </c>
      <c r="AO8" s="70">
        <v>0.9429450831881292</v>
      </c>
      <c r="AP8" s="70">
        <v>1.736245278463322</v>
      </c>
      <c r="AQ8" s="70">
        <v>-3.5002584910377332</v>
      </c>
      <c r="AR8" s="70">
        <v>6.182900306007455</v>
      </c>
      <c r="AS8" s="70">
        <v>6.4137739015548201</v>
      </c>
      <c r="AT8" s="70">
        <v>11.758082893026645</v>
      </c>
      <c r="AU8" s="70">
        <v>7.8641578375990173</v>
      </c>
      <c r="AV8" s="70">
        <v>8.5759793798265029</v>
      </c>
      <c r="AW8" s="70">
        <v>3.7932080378939359</v>
      </c>
      <c r="AX8" s="70">
        <v>0.70417067950834245</v>
      </c>
      <c r="AY8" s="70">
        <v>-2.1611031424430105</v>
      </c>
      <c r="AZ8" s="70">
        <v>3.544547776924345</v>
      </c>
      <c r="BA8" s="70">
        <v>5.5595410222061492</v>
      </c>
      <c r="BB8" s="70">
        <v>4.9283610679319967</v>
      </c>
      <c r="BC8" s="70">
        <v>8.5692951882470716</v>
      </c>
      <c r="BD8" s="70">
        <v>-11.327052929367998</v>
      </c>
      <c r="BE8" s="70">
        <v>12.200753214222448</v>
      </c>
      <c r="BF8" s="70">
        <v>10.205876911484246</v>
      </c>
      <c r="BG8" s="70">
        <v>10.096734805510188</v>
      </c>
      <c r="BH8" s="70">
        <v>-7.8807406402733875</v>
      </c>
      <c r="BI8" s="70">
        <v>-4.0833116810199632</v>
      </c>
      <c r="BJ8" s="70">
        <v>2.9642397837952972</v>
      </c>
      <c r="BK8" s="70">
        <v>-4.3024090214438759</v>
      </c>
      <c r="BL8" s="70">
        <v>4.6598467912279506</v>
      </c>
      <c r="BM8" s="70">
        <v>11.948828488950225</v>
      </c>
      <c r="BN8" s="70">
        <v>3.1003022512802625</v>
      </c>
      <c r="BO8" s="70">
        <v>13.416885810411028</v>
      </c>
      <c r="BP8" s="70">
        <v>5.5522874467725192</v>
      </c>
      <c r="BQ8" s="70">
        <v>-0.80764445274177366</v>
      </c>
    </row>
    <row r="9" spans="1:69" ht="17.100000000000001" customHeight="1" x14ac:dyDescent="0.2">
      <c r="A9" s="72" t="s">
        <v>3</v>
      </c>
      <c r="B9" s="40">
        <v>2.9330424400428212</v>
      </c>
      <c r="C9" s="40">
        <v>2.7787733383830338</v>
      </c>
      <c r="D9" s="40">
        <v>7.0125461139252332</v>
      </c>
      <c r="E9" s="40">
        <v>7.1276597102151174</v>
      </c>
      <c r="F9" s="40"/>
      <c r="G9" s="72"/>
      <c r="H9" s="81"/>
      <c r="I9" s="81"/>
      <c r="J9" s="81"/>
      <c r="K9" s="81"/>
      <c r="L9" s="70" t="e">
        <v>#DIV/0!</v>
      </c>
      <c r="M9" s="70" t="e">
        <v>#DIV/0!</v>
      </c>
      <c r="N9" s="70">
        <v>0.94042713914452847</v>
      </c>
      <c r="O9" s="70">
        <v>2.6371076351291212</v>
      </c>
      <c r="P9" s="70">
        <v>3.2244114608349861</v>
      </c>
      <c r="Q9" s="70">
        <v>2.6327722224722683</v>
      </c>
      <c r="R9" s="70">
        <v>3.3974660401782542</v>
      </c>
      <c r="S9" s="70">
        <v>2.3389538966081203</v>
      </c>
      <c r="T9" s="70">
        <v>1.4956765411126227</v>
      </c>
      <c r="U9" s="70">
        <v>2.077041111263811</v>
      </c>
      <c r="V9" s="70">
        <v>2.375711409701986</v>
      </c>
      <c r="W9" s="70">
        <v>2.473006338169581</v>
      </c>
      <c r="X9" s="70">
        <v>2.4625258780272885</v>
      </c>
      <c r="Y9" s="70">
        <v>2.0282567846440669</v>
      </c>
      <c r="Z9" s="70">
        <v>0.57889572981997262</v>
      </c>
      <c r="AA9" s="70">
        <v>-0.50298218375941506</v>
      </c>
      <c r="AB9" s="70">
        <v>5.1923414341453311</v>
      </c>
      <c r="AC9" s="70">
        <v>4.6244732794384458</v>
      </c>
      <c r="AD9" s="70">
        <v>5.2753130051959696</v>
      </c>
      <c r="AE9" s="70">
        <v>6.4672799251078272</v>
      </c>
      <c r="AF9" s="70">
        <v>-0.47031960027057451</v>
      </c>
      <c r="AG9" s="70">
        <v>7.4277601243455393E-2</v>
      </c>
      <c r="AH9" s="70">
        <v>1.8631863529959602</v>
      </c>
      <c r="AI9" s="70">
        <v>2.2191940277958233</v>
      </c>
      <c r="AJ9" s="70">
        <v>3.8682665559362839</v>
      </c>
      <c r="AK9" s="70">
        <v>3.7854477464669634</v>
      </c>
      <c r="AL9" s="70">
        <v>2.2561985340121993</v>
      </c>
      <c r="AM9" s="70">
        <v>2.1085226898536424</v>
      </c>
      <c r="AN9" s="70">
        <v>2.2982242062167479</v>
      </c>
      <c r="AO9" s="70">
        <v>4.434054412359445</v>
      </c>
      <c r="AP9" s="70">
        <v>5.622082630438574</v>
      </c>
      <c r="AQ9" s="70">
        <v>7.3369463666581813</v>
      </c>
      <c r="AR9" s="70">
        <v>8.0046040640240346</v>
      </c>
      <c r="AS9" s="70">
        <v>7.065100426609594</v>
      </c>
      <c r="AT9" s="70">
        <v>8.1875341820818015</v>
      </c>
      <c r="AU9" s="70">
        <v>6.6570566632095041</v>
      </c>
      <c r="AV9" s="70">
        <v>7.0290436544600432</v>
      </c>
      <c r="AW9" s="70">
        <v>6.6753631172720818</v>
      </c>
      <c r="AX9" s="70">
        <v>6.5880296019428686</v>
      </c>
      <c r="AY9" s="70">
        <v>7.6780359210658622</v>
      </c>
      <c r="AZ9" s="70">
        <v>7.0300657336915817</v>
      </c>
      <c r="BA9" s="70">
        <v>8.0671994460072014</v>
      </c>
      <c r="BB9" s="70">
        <v>7.8283828519172483</v>
      </c>
      <c r="BC9" s="70">
        <v>7.8696774817813786</v>
      </c>
      <c r="BD9" s="70">
        <v>8.234618670176852</v>
      </c>
      <c r="BE9" s="70">
        <v>7.6522238465362546</v>
      </c>
      <c r="BF9" s="70">
        <v>7.5398560737444331</v>
      </c>
      <c r="BG9" s="70">
        <v>7.5677526271102025</v>
      </c>
      <c r="BH9" s="70">
        <v>7.7064043369377444</v>
      </c>
      <c r="BI9" s="70">
        <v>8.3261476241275556</v>
      </c>
      <c r="BJ9" s="70">
        <v>8.3909633743328058</v>
      </c>
      <c r="BK9" s="70">
        <v>8.2722594270139957</v>
      </c>
      <c r="BL9" s="70">
        <v>8.1918274740258479</v>
      </c>
      <c r="BM9" s="70">
        <v>8.3683662010926696</v>
      </c>
      <c r="BN9" s="70">
        <v>8.5872517527380676</v>
      </c>
      <c r="BO9" s="70">
        <v>8.7676206457017791</v>
      </c>
      <c r="BP9" s="70">
        <v>9.5611184454062581</v>
      </c>
      <c r="BQ9" s="70">
        <v>8.4278132593647026</v>
      </c>
    </row>
    <row r="10" spans="1:69" ht="17.100000000000001" customHeight="1" x14ac:dyDescent="0.2">
      <c r="A10" s="72" t="s">
        <v>4</v>
      </c>
      <c r="B10" s="40">
        <v>17.623475676474531</v>
      </c>
      <c r="C10" s="40">
        <v>-4.6053936763445265</v>
      </c>
      <c r="D10" s="40">
        <v>3.3213897258123071</v>
      </c>
      <c r="E10" s="40">
        <v>-0.36415582620646925</v>
      </c>
      <c r="F10" s="40"/>
      <c r="G10" s="72"/>
      <c r="H10" s="81"/>
      <c r="I10" s="81"/>
      <c r="J10" s="81"/>
      <c r="K10" s="81"/>
      <c r="L10" s="70" t="e">
        <v>#DIV/0!</v>
      </c>
      <c r="M10" s="70" t="e">
        <v>#DIV/0!</v>
      </c>
      <c r="N10" s="70">
        <v>-0.38082323913660732</v>
      </c>
      <c r="O10" s="70">
        <v>0.6803405554982378</v>
      </c>
      <c r="P10" s="70">
        <v>12.761877760409867</v>
      </c>
      <c r="Q10" s="70">
        <v>13.904261001338437</v>
      </c>
      <c r="R10" s="70">
        <v>11.27775400333384</v>
      </c>
      <c r="S10" s="70">
        <v>5.9543993862438027</v>
      </c>
      <c r="T10" s="70">
        <v>-1.7997504100065842</v>
      </c>
      <c r="U10" s="70">
        <v>-6.108780708919836</v>
      </c>
      <c r="V10" s="70">
        <v>-13.886837618710146</v>
      </c>
      <c r="W10" s="70">
        <v>-15.721085245005529</v>
      </c>
      <c r="X10" s="70">
        <v>-14.970285399329853</v>
      </c>
      <c r="Y10" s="70">
        <v>-8.1398435727250593</v>
      </c>
      <c r="Z10" s="70">
        <v>5.1311970945097318</v>
      </c>
      <c r="AA10" s="70">
        <v>10.471941265031347</v>
      </c>
      <c r="AB10" s="70">
        <v>9.6099169380031935</v>
      </c>
      <c r="AC10" s="70">
        <v>8.7047704984275942</v>
      </c>
      <c r="AD10" s="70">
        <v>-1.061356301738714</v>
      </c>
      <c r="AE10" s="70">
        <v>-2.680115733217836</v>
      </c>
      <c r="AF10" s="70">
        <v>-2.161725655139779</v>
      </c>
      <c r="AG10" s="70">
        <v>5.7954658056607489</v>
      </c>
      <c r="AH10" s="70">
        <v>19.113015288897817</v>
      </c>
      <c r="AI10" s="70">
        <v>21.068021087389987</v>
      </c>
      <c r="AJ10" s="70">
        <v>18.574775499453345</v>
      </c>
      <c r="AK10" s="70">
        <v>13.193939097961138</v>
      </c>
      <c r="AL10" s="70">
        <v>-0.80097656806590312</v>
      </c>
      <c r="AM10" s="70">
        <v>-6.3536237180454531</v>
      </c>
      <c r="AN10" s="70">
        <v>-8.6757810020991588</v>
      </c>
      <c r="AO10" s="70">
        <v>-6.4664983494119195</v>
      </c>
      <c r="AP10" s="70">
        <v>1.2867542757974748</v>
      </c>
      <c r="AQ10" s="70">
        <v>4.5426150502641427</v>
      </c>
      <c r="AR10" s="70">
        <v>4.4470653425881412</v>
      </c>
      <c r="AS10" s="70">
        <v>4.7462142425447329</v>
      </c>
      <c r="AT10" s="70">
        <v>6.9983411112395366E-2</v>
      </c>
      <c r="AU10" s="70">
        <v>-1.4717931719332666</v>
      </c>
      <c r="AV10" s="70">
        <v>-1.9390305663924412</v>
      </c>
      <c r="AW10" s="70">
        <v>0.50435458388358168</v>
      </c>
      <c r="AX10" s="70">
        <v>5.0137636598440949</v>
      </c>
      <c r="AY10" s="70">
        <v>9.5500884898347405</v>
      </c>
      <c r="AZ10" s="70">
        <v>8.6773720479567995</v>
      </c>
      <c r="BA10" s="70">
        <v>13.315219451743321</v>
      </c>
      <c r="BB10" s="70">
        <v>17.722540528843723</v>
      </c>
      <c r="BC10" s="70">
        <v>22.210890478587643</v>
      </c>
      <c r="BD10" s="70">
        <v>-1.2959456910769052</v>
      </c>
      <c r="BE10" s="70">
        <v>-14.486251721869703</v>
      </c>
      <c r="BF10" s="70">
        <v>-7.0223553031194541</v>
      </c>
      <c r="BG10" s="70">
        <v>-9.2068289416774256</v>
      </c>
      <c r="BH10" s="70">
        <v>27.061951351707236</v>
      </c>
      <c r="BI10" s="70">
        <v>16.160807606573613</v>
      </c>
      <c r="BJ10" s="70">
        <v>6.9578983865538069</v>
      </c>
      <c r="BK10" s="70">
        <v>2.2467393103642541</v>
      </c>
      <c r="BL10" s="70">
        <v>3.9089478279418</v>
      </c>
      <c r="BM10" s="70">
        <v>3.0568487494007313</v>
      </c>
      <c r="BN10" s="70">
        <v>3.9950050272464122</v>
      </c>
      <c r="BO10" s="70">
        <v>5.0264966923867727</v>
      </c>
      <c r="BP10" s="70">
        <v>5.0797052598627879E-2</v>
      </c>
      <c r="BQ10" s="70">
        <v>-1.2536464886236942</v>
      </c>
    </row>
    <row r="11" spans="1:69" ht="17.100000000000001" customHeight="1" x14ac:dyDescent="0.2">
      <c r="A11" s="72" t="s">
        <v>5</v>
      </c>
      <c r="B11" s="40">
        <v>1.6606621374889441</v>
      </c>
      <c r="C11" s="40">
        <v>4.7495611305628183</v>
      </c>
      <c r="D11" s="40">
        <v>3.5049109223100672</v>
      </c>
      <c r="E11" s="40">
        <v>3.370504550269926</v>
      </c>
      <c r="F11" s="40"/>
      <c r="G11" s="72"/>
      <c r="H11" s="81"/>
      <c r="I11" s="81"/>
      <c r="J11" s="81"/>
      <c r="K11" s="81"/>
      <c r="L11" s="70" t="e">
        <v>#DIV/0!</v>
      </c>
      <c r="M11" s="70" t="e">
        <v>#DIV/0!</v>
      </c>
      <c r="N11" s="70">
        <v>6.0047318858537979</v>
      </c>
      <c r="O11" s="70">
        <v>13.24144989049605</v>
      </c>
      <c r="P11" s="70">
        <v>19.854751296972562</v>
      </c>
      <c r="Q11" s="70">
        <v>-9.403857705039675</v>
      </c>
      <c r="R11" s="70">
        <v>17.65072710102973</v>
      </c>
      <c r="S11" s="70">
        <v>27.442326262025517</v>
      </c>
      <c r="T11" s="70">
        <v>9.4635335701980914</v>
      </c>
      <c r="U11" s="70">
        <v>-7.8642229680269899</v>
      </c>
      <c r="V11" s="70">
        <v>43.783689521771116</v>
      </c>
      <c r="W11" s="70">
        <v>-31.045436577475783</v>
      </c>
      <c r="X11" s="70">
        <v>-8.1144198767608913</v>
      </c>
      <c r="Y11" s="70">
        <v>2.2367884425703588</v>
      </c>
      <c r="Z11" s="70">
        <v>-29.069990727973092</v>
      </c>
      <c r="AA11" s="70">
        <v>78.741262226521201</v>
      </c>
      <c r="AB11" s="70">
        <v>30.437976555321058</v>
      </c>
      <c r="AC11" s="70">
        <v>2.246835744449549</v>
      </c>
      <c r="AD11" s="70">
        <v>11.230001391820066</v>
      </c>
      <c r="AE11" s="70">
        <v>0.2197996281560366</v>
      </c>
      <c r="AF11" s="70">
        <v>-8.3300122453865644</v>
      </c>
      <c r="AG11" s="70">
        <v>13.999186710766232</v>
      </c>
      <c r="AH11" s="70">
        <v>6.1871391254397778</v>
      </c>
      <c r="AI11" s="70">
        <v>-10.584484619704149</v>
      </c>
      <c r="AJ11" s="70">
        <v>7.2564662035488281</v>
      </c>
      <c r="AK11" s="70">
        <v>6.0679575744829295</v>
      </c>
      <c r="AL11" s="70">
        <v>-5.6093525373524074</v>
      </c>
      <c r="AM11" s="70">
        <v>-3.8437042013292899</v>
      </c>
      <c r="AN11" s="70">
        <v>29.111268052263405</v>
      </c>
      <c r="AO11" s="70">
        <v>0.25674034655855937</v>
      </c>
      <c r="AP11" s="70">
        <v>9.2269773452486437</v>
      </c>
      <c r="AQ11" s="70">
        <v>12.389856032633562</v>
      </c>
      <c r="AR11" s="70">
        <v>-13.360349848520581</v>
      </c>
      <c r="AS11" s="70">
        <v>10.597012298937925</v>
      </c>
      <c r="AT11" s="70">
        <v>3.0119481388716451</v>
      </c>
      <c r="AU11" s="70">
        <v>1.1182081710340741</v>
      </c>
      <c r="AV11" s="70">
        <v>3.9158267729045626</v>
      </c>
      <c r="AW11" s="70">
        <v>5.3548840154407085</v>
      </c>
      <c r="AX11" s="70">
        <v>3.6441813491614239</v>
      </c>
      <c r="AY11" s="70">
        <v>5.2666003853848231</v>
      </c>
      <c r="AZ11" s="70">
        <v>2.563311453337036</v>
      </c>
      <c r="BA11" s="70">
        <v>3.0237322462853156</v>
      </c>
      <c r="BB11" s="70">
        <v>4.059396843712415</v>
      </c>
      <c r="BC11" s="70">
        <v>4.8737682922436187</v>
      </c>
      <c r="BD11" s="70">
        <v>4.6277342435884217</v>
      </c>
      <c r="BE11" s="70">
        <v>-0.33705438655425857</v>
      </c>
      <c r="BF11" s="70">
        <v>-2.7465926064528245</v>
      </c>
      <c r="BG11" s="70">
        <v>3.6926516006519305</v>
      </c>
      <c r="BH11" s="70">
        <v>5.4645959409433287</v>
      </c>
      <c r="BI11" s="70">
        <v>5.2381814941147908</v>
      </c>
      <c r="BJ11" s="70">
        <v>4.9309890604875228</v>
      </c>
      <c r="BK11" s="70">
        <v>-2.8055827872546568</v>
      </c>
      <c r="BL11" s="70">
        <v>5.2585959413355088</v>
      </c>
      <c r="BM11" s="70">
        <v>5.2955539570894494</v>
      </c>
      <c r="BN11" s="70">
        <v>3.5107715413987828</v>
      </c>
      <c r="BO11" s="70">
        <v>3.5354157166430644</v>
      </c>
      <c r="BP11" s="70">
        <v>2.7567414891247255</v>
      </c>
      <c r="BQ11" s="70">
        <v>2.8102816009992759</v>
      </c>
    </row>
    <row r="12" spans="1:69" ht="17.100000000000001" customHeight="1" x14ac:dyDescent="0.2">
      <c r="A12" s="72" t="s">
        <v>6</v>
      </c>
      <c r="B12" s="40">
        <v>1.4695055771771992</v>
      </c>
      <c r="C12" s="40">
        <v>4.8035634793928583</v>
      </c>
      <c r="D12" s="40">
        <v>-7.7597971973702329</v>
      </c>
      <c r="E12" s="40">
        <v>-25.190022255392876</v>
      </c>
      <c r="F12" s="40"/>
      <c r="G12" s="72"/>
      <c r="H12" s="81"/>
      <c r="I12" s="81"/>
      <c r="J12" s="81"/>
      <c r="K12" s="81"/>
      <c r="L12" s="70" t="e">
        <v>#DIV/0!</v>
      </c>
      <c r="M12" s="70" t="e">
        <v>#DIV/0!</v>
      </c>
      <c r="N12" s="70">
        <v>1.1171874346288746</v>
      </c>
      <c r="O12" s="70">
        <v>-1.673379178497969</v>
      </c>
      <c r="P12" s="70">
        <v>9.1190239797345853</v>
      </c>
      <c r="Q12" s="70">
        <v>1.9116540397867476</v>
      </c>
      <c r="R12" s="70">
        <v>-2.5359077495146209</v>
      </c>
      <c r="S12" s="70">
        <v>-0.13367627923556169</v>
      </c>
      <c r="T12" s="70">
        <v>1.4821605228670265</v>
      </c>
      <c r="U12" s="70">
        <v>-1.6349549770011018</v>
      </c>
      <c r="V12" s="70">
        <v>0.67050677581972362</v>
      </c>
      <c r="W12" s="70">
        <v>-0.87824967214306104</v>
      </c>
      <c r="X12" s="70">
        <v>4.5526978054165612</v>
      </c>
      <c r="Y12" s="70">
        <v>0.60250325448403252</v>
      </c>
      <c r="Z12" s="70">
        <v>6.127417142995184</v>
      </c>
      <c r="AA12" s="70">
        <v>6.4110646663363413</v>
      </c>
      <c r="AB12" s="70">
        <v>-0.22786354818477017</v>
      </c>
      <c r="AC12" s="70">
        <v>-26.670633485646299</v>
      </c>
      <c r="AD12" s="70">
        <v>-2.297055025183159</v>
      </c>
      <c r="AE12" s="70">
        <v>-5.4671666130297396</v>
      </c>
      <c r="AF12" s="70">
        <v>-4.4613995318376727</v>
      </c>
      <c r="AG12" s="70">
        <v>29.152033232811057</v>
      </c>
      <c r="AH12" s="70">
        <v>-2.4162542785318375</v>
      </c>
      <c r="AI12" s="70">
        <v>3.1102159095323101</v>
      </c>
      <c r="AJ12" s="70">
        <v>-2.1008139803556869</v>
      </c>
      <c r="AK12" s="70">
        <v>7.656203339458556</v>
      </c>
      <c r="AL12" s="70">
        <v>7.4821081308434678</v>
      </c>
      <c r="AM12" s="70">
        <v>0.65420449142676862</v>
      </c>
      <c r="AN12" s="70">
        <v>9.1880776214842808</v>
      </c>
      <c r="AO12" s="70">
        <v>2.2831820446084672</v>
      </c>
      <c r="AP12" s="70">
        <v>-4.2037308207606543</v>
      </c>
      <c r="AQ12" s="70">
        <v>-1.9268358995457424</v>
      </c>
      <c r="AR12" s="70">
        <v>-10.109207236966622</v>
      </c>
      <c r="AS12" s="70">
        <v>-14.949373354488282</v>
      </c>
      <c r="AT12" s="70">
        <v>-24.518440367173746</v>
      </c>
      <c r="AU12" s="70">
        <v>-30.495276515099267</v>
      </c>
      <c r="AV12" s="70">
        <v>-30.971458705116394</v>
      </c>
      <c r="AW12" s="70">
        <v>-13.247632669289445</v>
      </c>
      <c r="AX12" s="70">
        <v>13.688031228761211</v>
      </c>
      <c r="AY12" s="70">
        <v>36.790272089638719</v>
      </c>
      <c r="AZ12" s="70">
        <v>65.93382923116846</v>
      </c>
      <c r="BA12" s="70">
        <v>43.442862319288892</v>
      </c>
      <c r="BB12" s="70">
        <v>26.416366387057732</v>
      </c>
      <c r="BC12" s="70">
        <v>5.6438258012361908</v>
      </c>
      <c r="BD12" s="70">
        <v>-9.8971269159235256</v>
      </c>
      <c r="BE12" s="70">
        <v>-14.880354141490237</v>
      </c>
      <c r="BF12" s="70">
        <v>-13.249402359512297</v>
      </c>
      <c r="BG12" s="70">
        <v>-3.6289282666802869</v>
      </c>
      <c r="BH12" s="70">
        <v>-9.4707961849952014</v>
      </c>
      <c r="BI12" s="70">
        <v>-8.6211073750420262</v>
      </c>
      <c r="BJ12" s="70">
        <v>-0.55518085673343931</v>
      </c>
      <c r="BK12" s="70">
        <v>-13.701481280659788</v>
      </c>
      <c r="BL12" s="70">
        <v>4.5493724560205395</v>
      </c>
      <c r="BM12" s="70">
        <v>13.207396081191479</v>
      </c>
      <c r="BN12" s="70">
        <v>-35.47822893491076</v>
      </c>
      <c r="BO12" s="70">
        <v>26.093324858739898</v>
      </c>
      <c r="BP12" s="70">
        <v>32.017652869490057</v>
      </c>
      <c r="BQ12" s="70">
        <v>12.747978687123073</v>
      </c>
    </row>
    <row r="13" spans="1:69" s="141" customFormat="1" ht="17.100000000000001" customHeight="1" x14ac:dyDescent="0.2">
      <c r="A13" s="160" t="s">
        <v>93</v>
      </c>
      <c r="B13" s="160">
        <v>8.9871286941601181</v>
      </c>
      <c r="C13" s="160">
        <v>3.0089319042978069</v>
      </c>
      <c r="D13" s="160">
        <v>6.8384283069290008</v>
      </c>
      <c r="E13" s="160">
        <v>4.8426494585805058</v>
      </c>
      <c r="F13" s="160"/>
      <c r="G13" s="160"/>
      <c r="H13" s="161"/>
      <c r="I13" s="161"/>
      <c r="J13" s="161"/>
      <c r="K13" s="161"/>
      <c r="L13" s="170" t="e">
        <v>#DIV/0!</v>
      </c>
      <c r="M13" s="170" t="e">
        <v>#DIV/0!</v>
      </c>
      <c r="N13" s="170">
        <v>234.88447898685217</v>
      </c>
      <c r="O13" s="170">
        <v>233.45197147721996</v>
      </c>
      <c r="P13" s="170">
        <v>307.33494244218667</v>
      </c>
      <c r="Q13" s="170">
        <v>169.34816624113017</v>
      </c>
      <c r="R13" s="170">
        <v>8.1884763287820341</v>
      </c>
      <c r="S13" s="170">
        <v>16.446851569110454</v>
      </c>
      <c r="T13" s="170">
        <v>6.2901855569880372</v>
      </c>
      <c r="U13" s="170">
        <v>7.7506794903109633</v>
      </c>
      <c r="V13" s="170">
        <v>4.1805670843625187</v>
      </c>
      <c r="W13" s="170">
        <v>-2.8825864475571672</v>
      </c>
      <c r="X13" s="170">
        <v>6.5224721596796487</v>
      </c>
      <c r="Y13" s="170">
        <v>5.0002421226331251</v>
      </c>
      <c r="Z13" s="170">
        <v>4.380204941743604</v>
      </c>
      <c r="AA13" s="170">
        <v>4.180793724550802</v>
      </c>
      <c r="AB13" s="170">
        <v>-0.43289844626642759</v>
      </c>
      <c r="AC13" s="170">
        <v>-5.6906088664381071</v>
      </c>
      <c r="AD13" s="170">
        <v>-1.2568989986054713</v>
      </c>
      <c r="AE13" s="170">
        <v>-1.3757609230380385E-2</v>
      </c>
      <c r="AF13" s="170">
        <v>5.0226083246437403</v>
      </c>
      <c r="AG13" s="170">
        <v>15.490087024277699</v>
      </c>
      <c r="AH13" s="170">
        <v>9.3097683122168373</v>
      </c>
      <c r="AI13" s="170">
        <v>11.697887290993814</v>
      </c>
      <c r="AJ13" s="170">
        <v>7.7451795171045168</v>
      </c>
      <c r="AK13" s="170">
        <v>7.4520683015338207</v>
      </c>
      <c r="AL13" s="170">
        <v>10.783668445169759</v>
      </c>
      <c r="AM13" s="170">
        <v>7.9324273031567971</v>
      </c>
      <c r="AN13" s="170">
        <v>-3.6242001366662224</v>
      </c>
      <c r="AO13" s="170">
        <v>-2.2919512842724976</v>
      </c>
      <c r="AP13" s="170">
        <v>-0.61105833793125841</v>
      </c>
      <c r="AQ13" s="170">
        <v>4.5911554317331182</v>
      </c>
      <c r="AR13" s="170">
        <v>16.212380419889193</v>
      </c>
      <c r="AS13" s="170">
        <v>7.9194444294386823</v>
      </c>
      <c r="AT13" s="170">
        <v>5.4057667962026601</v>
      </c>
      <c r="AU13" s="170">
        <v>2.8942963214577455</v>
      </c>
      <c r="AV13" s="170">
        <v>3.1749631020942415</v>
      </c>
      <c r="AW13" s="170">
        <v>7.9864960102896232</v>
      </c>
      <c r="AX13" s="170">
        <v>9.0368807459369158</v>
      </c>
      <c r="AY13" s="170">
        <v>10.331456502227866</v>
      </c>
      <c r="AZ13" s="170">
        <v>9.3703319621319281</v>
      </c>
      <c r="BA13" s="170">
        <v>7.4746379563370713</v>
      </c>
      <c r="BB13" s="170">
        <v>10.166119051364419</v>
      </c>
      <c r="BC13" s="170">
        <v>10.143570863983498</v>
      </c>
      <c r="BD13" s="170">
        <v>2.9507816637639683</v>
      </c>
      <c r="BE13" s="170">
        <v>-9.797020494977037</v>
      </c>
      <c r="BF13" s="170">
        <v>-2.2317853700628554</v>
      </c>
      <c r="BG13" s="170">
        <v>-1.4824140049324641</v>
      </c>
      <c r="BH13" s="170">
        <v>2.1526904062398433</v>
      </c>
      <c r="BI13" s="170">
        <v>17.538195721142458</v>
      </c>
      <c r="BJ13" s="170">
        <v>-4.1123023255429381E-2</v>
      </c>
      <c r="BK13" s="170">
        <v>7.9730772970125763</v>
      </c>
      <c r="BL13" s="170">
        <v>5.5404763441754268</v>
      </c>
      <c r="BM13" s="170">
        <v>6.82971484998256</v>
      </c>
      <c r="BN13" s="170">
        <v>11.765880607849621</v>
      </c>
      <c r="BO13" s="170">
        <v>-2.9214890978246144</v>
      </c>
      <c r="BP13" s="170">
        <v>2.1893593548716339E-2</v>
      </c>
      <c r="BQ13" s="170">
        <v>5.9899903703176438</v>
      </c>
    </row>
    <row r="14" spans="1:69" ht="17.100000000000001" customHeight="1" x14ac:dyDescent="0.2">
      <c r="A14" s="72" t="s">
        <v>8</v>
      </c>
      <c r="B14" s="40">
        <v>18.058674497319771</v>
      </c>
      <c r="C14" s="40">
        <v>12.424053313175708</v>
      </c>
      <c r="D14" s="40">
        <v>32.406057815944742</v>
      </c>
      <c r="E14" s="40">
        <v>-3.9826792913672304</v>
      </c>
      <c r="F14" s="40"/>
      <c r="G14" s="72"/>
      <c r="H14" s="81"/>
      <c r="I14" s="81"/>
      <c r="J14" s="81"/>
      <c r="K14" s="81"/>
      <c r="L14" s="70" t="e">
        <v>#DIV/0!</v>
      </c>
      <c r="M14" s="70" t="e">
        <v>#DIV/0!</v>
      </c>
      <c r="N14" s="70">
        <v>-50.859851957115907</v>
      </c>
      <c r="O14" s="70">
        <v>-0.26111180139792856</v>
      </c>
      <c r="P14" s="70">
        <v>62.988641398644482</v>
      </c>
      <c r="Q14" s="70">
        <v>81.339762482471528</v>
      </c>
      <c r="R14" s="70">
        <v>117.22017761650361</v>
      </c>
      <c r="S14" s="70">
        <v>53.592827560110699</v>
      </c>
      <c r="T14" s="70">
        <v>24.095839190776669</v>
      </c>
      <c r="U14" s="70">
        <v>-27.636471074994517</v>
      </c>
      <c r="V14" s="70">
        <v>-53.682777279881002</v>
      </c>
      <c r="W14" s="70">
        <v>-58.202424378718767</v>
      </c>
      <c r="X14" s="70">
        <v>5.5363458097602347</v>
      </c>
      <c r="Y14" s="70">
        <v>120.46873260756969</v>
      </c>
      <c r="Z14" s="70">
        <v>154.62169182131879</v>
      </c>
      <c r="AA14" s="70">
        <v>71.477508665298544</v>
      </c>
      <c r="AB14" s="70">
        <v>-6.3719532087634034</v>
      </c>
      <c r="AC14" s="70">
        <v>-38.650377020299217</v>
      </c>
      <c r="AD14" s="70">
        <v>-31.952705156560736</v>
      </c>
      <c r="AE14" s="70">
        <v>-23.593655522384427</v>
      </c>
      <c r="AF14" s="70">
        <v>44.769523719636069</v>
      </c>
      <c r="AG14" s="70">
        <v>34.704710233511669</v>
      </c>
      <c r="AH14" s="70">
        <v>6.9760086030716373</v>
      </c>
      <c r="AI14" s="70">
        <v>87.116518405553904</v>
      </c>
      <c r="AJ14" s="70">
        <v>2.0696002770250521</v>
      </c>
      <c r="AK14" s="70">
        <v>19.389695138543871</v>
      </c>
      <c r="AL14" s="70">
        <v>61.362925068575393</v>
      </c>
      <c r="AM14" s="70">
        <v>35.419516372664738</v>
      </c>
      <c r="AN14" s="70">
        <v>-6.4630081093626117</v>
      </c>
      <c r="AO14" s="70">
        <v>-13.04822694960075</v>
      </c>
      <c r="AP14" s="70">
        <v>-1.2225992989802648</v>
      </c>
      <c r="AQ14" s="70">
        <v>26.83866206261807</v>
      </c>
      <c r="AR14" s="70">
        <v>42.555355772647708</v>
      </c>
      <c r="AS14" s="70">
        <v>66.267578551275321</v>
      </c>
      <c r="AT14" s="70">
        <v>12.905897265951394</v>
      </c>
      <c r="AU14" s="70">
        <v>-18.750721536309623</v>
      </c>
      <c r="AV14" s="70">
        <v>-9.5332458179843158</v>
      </c>
      <c r="AW14" s="70">
        <v>-0.52656731857813055</v>
      </c>
      <c r="AX14" s="70">
        <v>24.301665909578183</v>
      </c>
      <c r="AY14" s="70">
        <v>20.542091412298234</v>
      </c>
      <c r="AZ14" s="70">
        <v>34.403362365199072</v>
      </c>
      <c r="BA14" s="70">
        <v>-4.1826455398743523</v>
      </c>
      <c r="BB14" s="70">
        <v>14.493473593656979</v>
      </c>
      <c r="BC14" s="70">
        <v>75.060180957977423</v>
      </c>
      <c r="BD14" s="70">
        <v>11.887316156168183</v>
      </c>
      <c r="BE14" s="70">
        <v>-17.255553929702849</v>
      </c>
      <c r="BF14" s="70">
        <v>41.574922944208367</v>
      </c>
      <c r="BG14" s="70">
        <v>-1.3476100394033352</v>
      </c>
      <c r="BH14" s="70">
        <v>-22.716519631344045</v>
      </c>
      <c r="BI14" s="70">
        <v>17.371335536743437</v>
      </c>
      <c r="BJ14" s="70">
        <v>-55.762839425401609</v>
      </c>
      <c r="BK14" s="70">
        <v>51.772965189432597</v>
      </c>
      <c r="BL14" s="70">
        <v>41.053413091400955</v>
      </c>
      <c r="BM14" s="70">
        <v>80.416922085118586</v>
      </c>
      <c r="BN14" s="70">
        <v>75.78184694490264</v>
      </c>
      <c r="BO14" s="70">
        <v>-55.404328885309972</v>
      </c>
      <c r="BP14" s="70">
        <v>-28.143728259308542</v>
      </c>
      <c r="BQ14" s="70">
        <v>56.970589015181929</v>
      </c>
    </row>
    <row r="15" spans="1:69" ht="17.100000000000001" customHeight="1" x14ac:dyDescent="0.2">
      <c r="A15" s="42" t="s">
        <v>9</v>
      </c>
      <c r="B15" s="40">
        <v>11.633422393871751</v>
      </c>
      <c r="C15" s="40">
        <v>0.59506005104077442</v>
      </c>
      <c r="D15" s="40">
        <v>3.5698101430908125</v>
      </c>
      <c r="E15" s="40">
        <v>4.6246635755173626</v>
      </c>
      <c r="F15" s="40"/>
      <c r="G15" s="42"/>
      <c r="H15" s="81"/>
      <c r="I15" s="81"/>
      <c r="J15" s="81"/>
      <c r="K15" s="81"/>
      <c r="L15" s="70" t="e">
        <v>#DIV/0!</v>
      </c>
      <c r="M15" s="70" t="e">
        <v>#DIV/0!</v>
      </c>
      <c r="N15" s="70" t="e">
        <v>#DIV/0!</v>
      </c>
      <c r="O15" s="70" t="e">
        <v>#DIV/0!</v>
      </c>
      <c r="P15" s="70" t="e">
        <v>#DIV/0!</v>
      </c>
      <c r="Q15" s="70" t="e">
        <v>#DIV/0!</v>
      </c>
      <c r="R15" s="70">
        <v>10.716610210821486</v>
      </c>
      <c r="S15" s="70">
        <v>20.209226671594081</v>
      </c>
      <c r="T15" s="70">
        <v>-1.4805195444276831</v>
      </c>
      <c r="U15" s="70">
        <v>3.3232824435702524</v>
      </c>
      <c r="V15" s="70">
        <v>3.6128761026774425</v>
      </c>
      <c r="W15" s="70">
        <v>-3.9220162906031142</v>
      </c>
      <c r="X15" s="70">
        <v>10.29539531021415</v>
      </c>
      <c r="Y15" s="70">
        <v>1.3608131484095232</v>
      </c>
      <c r="Z15" s="70">
        <v>-2.0484118088099357</v>
      </c>
      <c r="AA15" s="70">
        <v>-2.1751518412796433</v>
      </c>
      <c r="AB15" s="70">
        <v>-5.0295596536375387</v>
      </c>
      <c r="AC15" s="70">
        <v>-0.47173451513702336</v>
      </c>
      <c r="AD15" s="70">
        <v>-3.298656088576446</v>
      </c>
      <c r="AE15" s="70">
        <v>-1.105012431933261</v>
      </c>
      <c r="AF15" s="70">
        <v>4.0433016000919197</v>
      </c>
      <c r="AG15" s="70">
        <v>8.8933062806140875</v>
      </c>
      <c r="AH15" s="70">
        <v>14.122272800596436</v>
      </c>
      <c r="AI15" s="70">
        <v>14.675855304380425</v>
      </c>
      <c r="AJ15" s="70">
        <v>10.20080888509769</v>
      </c>
      <c r="AK15" s="70">
        <v>8.0981124005868423</v>
      </c>
      <c r="AL15" s="70">
        <v>10.636187861830759</v>
      </c>
      <c r="AM15" s="70">
        <v>6.6938104645819951</v>
      </c>
      <c r="AN15" s="70">
        <v>-10.781974580012799</v>
      </c>
      <c r="AO15" s="70">
        <v>-3.2429865030247029</v>
      </c>
      <c r="AP15" s="70">
        <v>-5.7702830691932387</v>
      </c>
      <c r="AQ15" s="70">
        <v>-0.17318357643608673</v>
      </c>
      <c r="AR15" s="70">
        <v>19.811425081386204</v>
      </c>
      <c r="AS15" s="70">
        <v>2.5311847088273831</v>
      </c>
      <c r="AT15" s="70">
        <v>5.4634990224372348</v>
      </c>
      <c r="AU15" s="70">
        <v>4.7482917272112291</v>
      </c>
      <c r="AV15" s="70">
        <v>1.5302030286190815</v>
      </c>
      <c r="AW15" s="70">
        <v>7.0002453474732773</v>
      </c>
      <c r="AX15" s="70">
        <v>7.043973382104296</v>
      </c>
      <c r="AY15" s="70">
        <v>9.3034688138654111</v>
      </c>
      <c r="AZ15" s="70">
        <v>7.3653943574430114</v>
      </c>
      <c r="BA15" s="70">
        <v>7.0675531107368572</v>
      </c>
      <c r="BB15" s="70">
        <v>11.729920397161454</v>
      </c>
      <c r="BC15" s="70">
        <v>8.7639781308233911</v>
      </c>
      <c r="BD15" s="70">
        <v>-1.045156691452076</v>
      </c>
      <c r="BE15" s="70">
        <v>-14.191287276346888</v>
      </c>
      <c r="BF15" s="70">
        <v>-3.6840353742190857</v>
      </c>
      <c r="BG15" s="70">
        <v>-5.2699564517914022</v>
      </c>
      <c r="BH15" s="70">
        <v>2.2139271494718837</v>
      </c>
      <c r="BI15" s="70">
        <v>19.304303941636892</v>
      </c>
      <c r="BJ15" s="70">
        <v>-5.9108749800466658</v>
      </c>
      <c r="BK15" s="70">
        <v>6.5082140494174601</v>
      </c>
      <c r="BL15" s="70">
        <v>7.8295648035931364</v>
      </c>
      <c r="BM15" s="70">
        <v>6.9225822924721347</v>
      </c>
      <c r="BN15" s="70">
        <v>15.435400474798877</v>
      </c>
      <c r="BO15" s="70">
        <v>1.1705440866472294</v>
      </c>
      <c r="BP15" s="70">
        <v>-1.4072906859190604</v>
      </c>
      <c r="BQ15" s="70">
        <v>-1.4673532919732946</v>
      </c>
    </row>
    <row r="16" spans="1:69" ht="17.100000000000001" customHeight="1" x14ac:dyDescent="0.2">
      <c r="A16" s="42" t="s">
        <v>10</v>
      </c>
      <c r="B16" s="40">
        <v>5.6880805575367122</v>
      </c>
      <c r="C16" s="40">
        <v>3.9807544692068486</v>
      </c>
      <c r="D16" s="40">
        <v>9.7864310035044042</v>
      </c>
      <c r="E16" s="40">
        <v>5.3830679012505378</v>
      </c>
      <c r="F16" s="40"/>
      <c r="G16" s="42"/>
      <c r="H16" s="81"/>
      <c r="I16" s="81"/>
      <c r="J16" s="81"/>
      <c r="K16" s="81"/>
      <c r="L16" s="70" t="e">
        <v>#DIV/0!</v>
      </c>
      <c r="M16" s="70" t="e">
        <v>#DIV/0!</v>
      </c>
      <c r="N16" s="70">
        <v>22.526607040164627</v>
      </c>
      <c r="O16" s="70">
        <v>15.871172880390727</v>
      </c>
      <c r="P16" s="70">
        <v>12.263682401662845</v>
      </c>
      <c r="Q16" s="70">
        <v>12.450928021760843</v>
      </c>
      <c r="R16" s="70">
        <v>10.612424912146823</v>
      </c>
      <c r="S16" s="70">
        <v>12.906676772732606</v>
      </c>
      <c r="T16" s="70">
        <v>10.137244086250409</v>
      </c>
      <c r="U16" s="70">
        <v>5.6930717679841258</v>
      </c>
      <c r="V16" s="70">
        <v>1.4118628772448627</v>
      </c>
      <c r="W16" s="70">
        <v>-2.9459419724609415</v>
      </c>
      <c r="X16" s="70">
        <v>15.070072248730559</v>
      </c>
      <c r="Y16" s="70">
        <v>15.478381133011787</v>
      </c>
      <c r="Z16" s="70">
        <v>19.862068139245338</v>
      </c>
      <c r="AA16" s="70">
        <v>24.219901203556393</v>
      </c>
      <c r="AB16" s="70">
        <v>-1.2076795833331877</v>
      </c>
      <c r="AC16" s="70">
        <v>0.87778987196882596</v>
      </c>
      <c r="AD16" s="70">
        <v>-0.28944551815476283</v>
      </c>
      <c r="AE16" s="70">
        <v>-1.3414207227467556</v>
      </c>
      <c r="AF16" s="70">
        <v>3.6629089851220487</v>
      </c>
      <c r="AG16" s="70">
        <v>5.5351980037297688</v>
      </c>
      <c r="AH16" s="70">
        <v>7.6623336205820847</v>
      </c>
      <c r="AI16" s="70">
        <v>6.261932867671649</v>
      </c>
      <c r="AJ16" s="70">
        <v>7.0505036837715584</v>
      </c>
      <c r="AK16" s="70">
        <v>1.9566923408781411</v>
      </c>
      <c r="AL16" s="70">
        <v>2.3036861522082397</v>
      </c>
      <c r="AM16" s="70">
        <v>3.7889269816408166</v>
      </c>
      <c r="AN16" s="70">
        <v>3.4207477187634616</v>
      </c>
      <c r="AO16" s="70">
        <v>6.4225163900301308</v>
      </c>
      <c r="AP16" s="70">
        <v>6.1405447584851336</v>
      </c>
      <c r="AQ16" s="70">
        <v>9.431492475848934</v>
      </c>
      <c r="AR16" s="70">
        <v>14.545336124952591</v>
      </c>
      <c r="AS16" s="70">
        <v>9.0064303395683609</v>
      </c>
      <c r="AT16" s="70">
        <v>10.704709244041343</v>
      </c>
      <c r="AU16" s="70">
        <v>7.7624618452926564</v>
      </c>
      <c r="AV16" s="70">
        <v>1.8635629318433322</v>
      </c>
      <c r="AW16" s="70">
        <v>1.6835208930739975</v>
      </c>
      <c r="AX16" s="70">
        <v>-5.952993956478414E-2</v>
      </c>
      <c r="AY16" s="70">
        <v>-0.2116065090616237</v>
      </c>
      <c r="AZ16" s="70">
        <v>2.1209089086049016</v>
      </c>
      <c r="BA16" s="70">
        <v>8.2023584726547796</v>
      </c>
      <c r="BB16" s="70">
        <v>12.368506271379998</v>
      </c>
      <c r="BC16" s="70">
        <v>15.717878105032668</v>
      </c>
      <c r="BD16" s="70">
        <v>17.006722879477177</v>
      </c>
      <c r="BE16" s="70">
        <v>-0.94403136803603571</v>
      </c>
      <c r="BF16" s="70">
        <v>8.5149367903676101</v>
      </c>
      <c r="BG16" s="70">
        <v>8.7140148483507041</v>
      </c>
      <c r="BH16" s="70">
        <v>7.4555057438891126</v>
      </c>
      <c r="BI16" s="70">
        <v>22.989541063112327</v>
      </c>
      <c r="BJ16" s="70">
        <v>6.2878504653153477</v>
      </c>
      <c r="BK16" s="70">
        <v>4.3081215335582623</v>
      </c>
      <c r="BL16" s="70">
        <v>2.071477537343247</v>
      </c>
      <c r="BM16" s="70">
        <v>7.8162385527580369E-2</v>
      </c>
      <c r="BN16" s="70">
        <v>0.91946813532526317</v>
      </c>
      <c r="BO16" s="70">
        <v>1.3039077149474831</v>
      </c>
      <c r="BP16" s="70">
        <v>2.6314369976719876</v>
      </c>
      <c r="BQ16" s="70">
        <v>6.4393411634158015</v>
      </c>
    </row>
    <row r="17" spans="1:69" ht="17.100000000000001" customHeight="1" x14ac:dyDescent="0.2">
      <c r="A17" s="42" t="s">
        <v>11</v>
      </c>
      <c r="B17" s="40">
        <v>6.101202714037357</v>
      </c>
      <c r="C17" s="40">
        <v>6.2928694933403362</v>
      </c>
      <c r="D17" s="40">
        <v>5.5805016310302324</v>
      </c>
      <c r="E17" s="40">
        <v>4.0203531892747613</v>
      </c>
      <c r="F17" s="40"/>
      <c r="G17" s="42"/>
      <c r="H17" s="81"/>
      <c r="I17" s="81"/>
      <c r="J17" s="81"/>
      <c r="K17" s="81"/>
      <c r="L17" s="70" t="e">
        <v>#DIV/0!</v>
      </c>
      <c r="M17" s="70" t="e">
        <v>#DIV/0!</v>
      </c>
      <c r="N17" s="70">
        <v>5.7282690824031146</v>
      </c>
      <c r="O17" s="70">
        <v>5.7557425781902261</v>
      </c>
      <c r="P17" s="70">
        <v>5.7493581730503118</v>
      </c>
      <c r="Q17" s="70">
        <v>6.6465100873410732</v>
      </c>
      <c r="R17" s="70">
        <v>6.0486730517349319</v>
      </c>
      <c r="S17" s="70">
        <v>6.1703257002799328</v>
      </c>
      <c r="T17" s="70">
        <v>6.1139791470061766</v>
      </c>
      <c r="U17" s="70">
        <v>6.087556208569489</v>
      </c>
      <c r="V17" s="70">
        <v>6.5089775891362889</v>
      </c>
      <c r="W17" s="70">
        <v>6.1443879165641979</v>
      </c>
      <c r="X17" s="70">
        <v>6.086485934087249</v>
      </c>
      <c r="Y17" s="70">
        <v>5.8187288482659527</v>
      </c>
      <c r="Z17" s="70">
        <v>7.1161808061118492</v>
      </c>
      <c r="AA17" s="70">
        <v>6.0200587551021867</v>
      </c>
      <c r="AB17" s="70">
        <v>6.2520743727163763</v>
      </c>
      <c r="AC17" s="70">
        <v>5.7602326900006107</v>
      </c>
      <c r="AD17" s="70">
        <v>5.4468725638110893</v>
      </c>
      <c r="AE17" s="70">
        <v>6.6622281521074633</v>
      </c>
      <c r="AF17" s="70">
        <v>6.5535809902346864</v>
      </c>
      <c r="AG17" s="70">
        <v>6.6807738119480042</v>
      </c>
      <c r="AH17" s="70">
        <v>5.9007415438562694</v>
      </c>
      <c r="AI17" s="70">
        <v>5.9443857942080847</v>
      </c>
      <c r="AJ17" s="70">
        <v>6.3545633843234306</v>
      </c>
      <c r="AK17" s="70">
        <v>6.1954808522738603</v>
      </c>
      <c r="AL17" s="70">
        <v>6.7112564744636227</v>
      </c>
      <c r="AM17" s="70">
        <v>6.4471323871496233</v>
      </c>
      <c r="AN17" s="70">
        <v>6.180389364337513</v>
      </c>
      <c r="AO17" s="70">
        <v>5.8548053025139435</v>
      </c>
      <c r="AP17" s="70">
        <v>5.6486737765512274</v>
      </c>
      <c r="AQ17" s="70">
        <v>5.9771597478597283</v>
      </c>
      <c r="AR17" s="70">
        <v>5.2302448560663128</v>
      </c>
      <c r="AS17" s="70">
        <v>5.4761546196276711</v>
      </c>
      <c r="AT17" s="70">
        <v>4.5581221740626177</v>
      </c>
      <c r="AU17" s="70">
        <v>4.0060214388933701</v>
      </c>
      <c r="AV17" s="70">
        <v>3.8152297494770337</v>
      </c>
      <c r="AW17" s="70">
        <v>3.7179848017959927</v>
      </c>
      <c r="AX17" s="70">
        <v>4.4701391098861842</v>
      </c>
      <c r="AY17" s="70">
        <v>4.7562837167853589</v>
      </c>
      <c r="AZ17" s="70">
        <v>4.8286089718941438</v>
      </c>
      <c r="BA17" s="70">
        <v>4.8615279808658318</v>
      </c>
      <c r="BB17" s="70">
        <v>4.3209441838663043</v>
      </c>
      <c r="BC17" s="70">
        <v>3.9062964215091922</v>
      </c>
      <c r="BD17" s="70">
        <v>4.2075854365480669</v>
      </c>
      <c r="BE17" s="70">
        <v>3.9624339216582039</v>
      </c>
      <c r="BF17" s="70">
        <v>4.5443046147943145</v>
      </c>
      <c r="BG17" s="70">
        <v>4.8156777416653362</v>
      </c>
      <c r="BH17" s="70">
        <v>4.5826342815962651</v>
      </c>
      <c r="BI17" s="70">
        <v>5.1166747120845901</v>
      </c>
      <c r="BJ17" s="70">
        <v>5.8423200688102916</v>
      </c>
      <c r="BK17" s="70">
        <v>6.2821401719814318</v>
      </c>
      <c r="BL17" s="70">
        <v>6.5880707223383128</v>
      </c>
      <c r="BM17" s="70">
        <v>6.4018548065160719</v>
      </c>
      <c r="BN17" s="70">
        <v>4.9961593226512058</v>
      </c>
      <c r="BO17" s="70">
        <v>4.110973417222108</v>
      </c>
      <c r="BP17" s="70">
        <v>3.8966340958531687</v>
      </c>
      <c r="BQ17" s="70">
        <v>3.7583350475937083</v>
      </c>
    </row>
    <row r="18" spans="1:69" ht="17.100000000000001" customHeight="1" x14ac:dyDescent="0.2">
      <c r="A18" s="72" t="s">
        <v>12</v>
      </c>
      <c r="B18" s="40">
        <v>1.9431524761500452</v>
      </c>
      <c r="C18" s="40">
        <v>7.2975246598121934</v>
      </c>
      <c r="D18" s="40">
        <v>11.723720693838157</v>
      </c>
      <c r="E18" s="40">
        <v>7.6005845753263079</v>
      </c>
      <c r="F18" s="40"/>
      <c r="G18" s="72"/>
      <c r="H18" s="81"/>
      <c r="I18" s="81"/>
      <c r="J18" s="81"/>
      <c r="K18" s="81"/>
      <c r="L18" s="70" t="e">
        <v>#DIV/0!</v>
      </c>
      <c r="M18" s="70" t="e">
        <v>#DIV/0!</v>
      </c>
      <c r="N18" s="70">
        <v>44.76197840888625</v>
      </c>
      <c r="O18" s="70">
        <v>25.537229973493503</v>
      </c>
      <c r="P18" s="70">
        <v>43.492254468710989</v>
      </c>
      <c r="Q18" s="70">
        <v>-29.2851172187926</v>
      </c>
      <c r="R18" s="70">
        <v>-9.8332487511927251</v>
      </c>
      <c r="S18" s="70">
        <v>5.4381131289554796</v>
      </c>
      <c r="T18" s="70">
        <v>35.793364803740957</v>
      </c>
      <c r="U18" s="70">
        <v>34.912575976556347</v>
      </c>
      <c r="V18" s="70">
        <v>19.310535826366038</v>
      </c>
      <c r="W18" s="70">
        <v>5.6897208628264861</v>
      </c>
      <c r="X18" s="70">
        <v>-6.9498864526674975</v>
      </c>
      <c r="Y18" s="70">
        <v>0.61526003279783748</v>
      </c>
      <c r="Z18" s="70">
        <v>7.8437178839917632</v>
      </c>
      <c r="AA18" s="70">
        <v>16.42651752419464</v>
      </c>
      <c r="AB18" s="70">
        <v>15.042899616987082</v>
      </c>
      <c r="AC18" s="70">
        <v>-20.572404615157346</v>
      </c>
      <c r="AD18" s="70">
        <v>8.297733212857894</v>
      </c>
      <c r="AE18" s="70">
        <v>2.8411454025919936</v>
      </c>
      <c r="AF18" s="70">
        <v>1.2184846020203866</v>
      </c>
      <c r="AG18" s="70">
        <v>46.190492749683742</v>
      </c>
      <c r="AH18" s="70">
        <v>-1.6484191443006502</v>
      </c>
      <c r="AI18" s="70">
        <v>2.0281165032558945</v>
      </c>
      <c r="AJ18" s="70">
        <v>2.0602585434530862</v>
      </c>
      <c r="AK18" s="70">
        <v>5.1948282901362219</v>
      </c>
      <c r="AL18" s="70">
        <v>7.8962610208387796</v>
      </c>
      <c r="AM18" s="70">
        <v>9.9341534707546586</v>
      </c>
      <c r="AN18" s="70">
        <v>15.156284691336008</v>
      </c>
      <c r="AO18" s="70">
        <v>-2.6349417975226386</v>
      </c>
      <c r="AP18" s="70">
        <v>11.799608573170218</v>
      </c>
      <c r="AQ18" s="70">
        <v>13.794498917386576</v>
      </c>
      <c r="AR18" s="70">
        <v>6.8780090431222796</v>
      </c>
      <c r="AS18" s="70">
        <v>14.495559203225227</v>
      </c>
      <c r="AT18" s="70">
        <v>2.9947846147702073</v>
      </c>
      <c r="AU18" s="70">
        <v>0.27106126102183214</v>
      </c>
      <c r="AV18" s="70">
        <v>11.336937156324002</v>
      </c>
      <c r="AW18" s="70">
        <v>16.164221803734378</v>
      </c>
      <c r="AX18" s="70">
        <v>15.566932067882554</v>
      </c>
      <c r="AY18" s="70">
        <v>16.410149917617666</v>
      </c>
      <c r="AZ18" s="70">
        <v>13.141066192472861</v>
      </c>
      <c r="BA18" s="70">
        <v>11.965293418735801</v>
      </c>
      <c r="BB18" s="70">
        <v>6.981065792528085</v>
      </c>
      <c r="BC18" s="70">
        <v>5.5921009769252406</v>
      </c>
      <c r="BD18" s="70">
        <v>7.8065796240203378</v>
      </c>
      <c r="BE18" s="70">
        <v>-4.5563315201601506</v>
      </c>
      <c r="BF18" s="70">
        <v>-13.806411091432768</v>
      </c>
      <c r="BG18" s="70">
        <v>4.0849398479995136</v>
      </c>
      <c r="BH18" s="70">
        <v>6.2694819619524056</v>
      </c>
      <c r="BI18" s="70">
        <v>17.543458730265883</v>
      </c>
      <c r="BJ18" s="70">
        <v>35.290843473542679</v>
      </c>
      <c r="BK18" s="70">
        <v>3.0394481742882284</v>
      </c>
      <c r="BL18" s="70">
        <v>-5.8362385096636826</v>
      </c>
      <c r="BM18" s="70">
        <v>-4.0656018803104761</v>
      </c>
      <c r="BN18" s="70">
        <v>0.56197535361335316</v>
      </c>
      <c r="BO18" s="70">
        <v>0.72767956970192227</v>
      </c>
      <c r="BP18" s="70">
        <v>9.3325007038825838</v>
      </c>
      <c r="BQ18" s="70">
        <v>8.8254533273203641</v>
      </c>
    </row>
    <row r="19" spans="1:69" s="141" customFormat="1" ht="17.100000000000001" customHeight="1" x14ac:dyDescent="0.2">
      <c r="A19" s="160" t="s">
        <v>94</v>
      </c>
      <c r="B19" s="160">
        <v>5.7252602008539988</v>
      </c>
      <c r="C19" s="160">
        <v>4.968551728849091</v>
      </c>
      <c r="D19" s="160">
        <v>0.10803460675656851</v>
      </c>
      <c r="E19" s="160">
        <v>8.5162570240401294</v>
      </c>
      <c r="F19" s="160"/>
      <c r="G19" s="160"/>
      <c r="H19" s="161"/>
      <c r="I19" s="161"/>
      <c r="J19" s="161"/>
      <c r="K19" s="161"/>
      <c r="L19" s="170" t="e">
        <v>#DIV/0!</v>
      </c>
      <c r="M19" s="170" t="e">
        <v>#DIV/0!</v>
      </c>
      <c r="N19" s="170">
        <v>20.341014329104091</v>
      </c>
      <c r="O19" s="170">
        <v>22.177115503415081</v>
      </c>
      <c r="P19" s="170">
        <v>26.277529973320334</v>
      </c>
      <c r="Q19" s="170">
        <v>22.303766039289119</v>
      </c>
      <c r="R19" s="170">
        <v>19.176886588632456</v>
      </c>
      <c r="S19" s="170">
        <v>14.788319634383695</v>
      </c>
      <c r="T19" s="170">
        <v>8.6897745435164033</v>
      </c>
      <c r="U19" s="170">
        <v>-5.0491439015509787E-2</v>
      </c>
      <c r="V19" s="170">
        <v>1.117231470401947</v>
      </c>
      <c r="W19" s="170">
        <v>-1.3215702332669554E-2</v>
      </c>
      <c r="X19" s="170">
        <v>2.8802906157188168E-2</v>
      </c>
      <c r="Y19" s="170">
        <v>10.445614775976985</v>
      </c>
      <c r="Z19" s="170">
        <v>7.8615502107591162</v>
      </c>
      <c r="AA19" s="170">
        <v>6.1727252123350063</v>
      </c>
      <c r="AB19" s="170">
        <v>0.4684510461918423</v>
      </c>
      <c r="AC19" s="170">
        <v>0.94240004381849207</v>
      </c>
      <c r="AD19" s="170">
        <v>-4.8955212817857641</v>
      </c>
      <c r="AE19" s="170">
        <v>0.93187413410888986</v>
      </c>
      <c r="AF19" s="170">
        <v>9.7399128858976614</v>
      </c>
      <c r="AG19" s="170">
        <v>13.724186549394336</v>
      </c>
      <c r="AH19" s="170">
        <v>7.3373568715092041</v>
      </c>
      <c r="AI19" s="170">
        <v>11.073620653551398</v>
      </c>
      <c r="AJ19" s="170">
        <v>5.1284121562357177</v>
      </c>
      <c r="AK19" s="170">
        <v>0.19559441880301343</v>
      </c>
      <c r="AL19" s="170">
        <v>12.275893424145456</v>
      </c>
      <c r="AM19" s="170">
        <v>7.7511655266357282</v>
      </c>
      <c r="AN19" s="170">
        <v>0.40700343916364456</v>
      </c>
      <c r="AO19" s="170">
        <v>-0.16132625479717833</v>
      </c>
      <c r="AP19" s="170">
        <v>-2.4906304901347265</v>
      </c>
      <c r="AQ19" s="170">
        <v>-3.7359175966239944</v>
      </c>
      <c r="AR19" s="170">
        <v>2.517495824173932</v>
      </c>
      <c r="AS19" s="170">
        <v>4.5086311645637256</v>
      </c>
      <c r="AT19" s="170">
        <v>7.7445446887270064</v>
      </c>
      <c r="AU19" s="170">
        <v>10.714829930453318</v>
      </c>
      <c r="AV19" s="170">
        <v>9.1043168059643964</v>
      </c>
      <c r="AW19" s="170">
        <v>6.6003071961638238</v>
      </c>
      <c r="AX19" s="170">
        <v>6.9367140748449296</v>
      </c>
      <c r="AY19" s="170">
        <v>4.321411679123921</v>
      </c>
      <c r="AZ19" s="170">
        <v>6.1467818717907408</v>
      </c>
      <c r="BA19" s="170">
        <v>5.9426808934868181</v>
      </c>
      <c r="BB19" s="170">
        <v>6.5672532049570798</v>
      </c>
      <c r="BC19" s="170">
        <v>7.4667766290901438</v>
      </c>
      <c r="BD19" s="170">
        <v>1.521877541065475</v>
      </c>
      <c r="BE19" s="170">
        <v>-5.5071991024876592</v>
      </c>
      <c r="BF19" s="170">
        <v>-3.6413605518084813</v>
      </c>
      <c r="BG19" s="170">
        <v>-2.0123282183862168</v>
      </c>
      <c r="BH19" s="170">
        <v>5.2739705456117836</v>
      </c>
      <c r="BI19" s="170">
        <v>12.733120887892223</v>
      </c>
      <c r="BJ19" s="170">
        <v>2.808049784746558</v>
      </c>
      <c r="BK19" s="170">
        <v>5.7480208390233711</v>
      </c>
      <c r="BL19" s="170">
        <v>3.9890949642290563</v>
      </c>
      <c r="BM19" s="170">
        <v>3.6236152030509228</v>
      </c>
      <c r="BN19" s="170">
        <v>9.5805179119012429</v>
      </c>
      <c r="BO19" s="170">
        <v>5.3061079213515105</v>
      </c>
      <c r="BP19" s="170">
        <v>1.4004135985680843</v>
      </c>
      <c r="BQ19" s="170">
        <v>8.8058867144520825</v>
      </c>
    </row>
    <row r="20" spans="1:69" ht="17.100000000000001" customHeight="1" x14ac:dyDescent="0.2">
      <c r="A20" s="82" t="s">
        <v>52</v>
      </c>
      <c r="B20" s="40">
        <v>3.1570184702377713</v>
      </c>
      <c r="C20" s="40">
        <v>3.4791904763274761</v>
      </c>
      <c r="D20" s="40">
        <v>-1.2533621648734616</v>
      </c>
      <c r="E20" s="40">
        <v>7.4737920186639162</v>
      </c>
      <c r="F20" s="40"/>
      <c r="G20" s="83"/>
      <c r="H20" s="81"/>
      <c r="I20" s="81"/>
      <c r="J20" s="81"/>
      <c r="K20" s="81"/>
      <c r="L20" s="70" t="e">
        <v>#DIV/0!</v>
      </c>
      <c r="M20" s="70" t="e">
        <v>#DIV/0!</v>
      </c>
      <c r="N20" s="70">
        <v>20.268383150563075</v>
      </c>
      <c r="O20" s="70">
        <v>10.380385925713531</v>
      </c>
      <c r="P20" s="70">
        <v>-9.162730606400082</v>
      </c>
      <c r="Q20" s="70">
        <v>-10.581326270212365</v>
      </c>
      <c r="R20" s="70">
        <v>-7.5509078603538393</v>
      </c>
      <c r="S20" s="70">
        <v>9.256899995502831</v>
      </c>
      <c r="T20" s="70">
        <v>41.782641231038056</v>
      </c>
      <c r="U20" s="70">
        <v>-1.9789564324376396</v>
      </c>
      <c r="V20" s="70">
        <v>17.611559213226634</v>
      </c>
      <c r="W20" s="70">
        <v>-2.2635543081281906</v>
      </c>
      <c r="X20" s="70">
        <v>-21.039461528401283</v>
      </c>
      <c r="Y20" s="70">
        <v>16.157396162781424</v>
      </c>
      <c r="Z20" s="70">
        <v>7.2486186189259838</v>
      </c>
      <c r="AA20" s="70">
        <v>6.3085483899079309</v>
      </c>
      <c r="AB20" s="70">
        <v>-1.5791913185242201</v>
      </c>
      <c r="AC20" s="70">
        <v>-1.1073512572879918</v>
      </c>
      <c r="AD20" s="70">
        <v>-9.3763162169408059</v>
      </c>
      <c r="AE20" s="70">
        <v>-2.0958039651530314</v>
      </c>
      <c r="AF20" s="70">
        <v>2.401113550747036</v>
      </c>
      <c r="AG20" s="70">
        <v>3.1364661824998086</v>
      </c>
      <c r="AH20" s="70">
        <v>2.0152220255902575</v>
      </c>
      <c r="AI20" s="70">
        <v>8.2903783134731679</v>
      </c>
      <c r="AJ20" s="70">
        <v>2.8259983478335249</v>
      </c>
      <c r="AK20" s="70">
        <v>6.6466117922514556E-2</v>
      </c>
      <c r="AL20" s="70">
        <v>11.372876189280291</v>
      </c>
      <c r="AM20" s="70">
        <v>9.5929616476022836</v>
      </c>
      <c r="AN20" s="70">
        <v>-4.7396565425845028</v>
      </c>
      <c r="AO20" s="70">
        <v>-2.7637467526435033</v>
      </c>
      <c r="AP20" s="70">
        <v>-8.1645834454988737</v>
      </c>
      <c r="AQ20" s="70">
        <v>-7.3818124743548204</v>
      </c>
      <c r="AR20" s="70">
        <v>8.0452311207356964</v>
      </c>
      <c r="AS20" s="70">
        <v>4.9301140165417534</v>
      </c>
      <c r="AT20" s="70">
        <v>5.6893836902363049</v>
      </c>
      <c r="AU20" s="70">
        <v>11.578392578597008</v>
      </c>
      <c r="AV20" s="70">
        <v>7.5563506977616379</v>
      </c>
      <c r="AW20" s="70">
        <v>5.3243808982875285</v>
      </c>
      <c r="AX20" s="70">
        <v>7.5622834639913705</v>
      </c>
      <c r="AY20" s="70">
        <v>3.2223966187768793</v>
      </c>
      <c r="AZ20" s="70">
        <v>6.1111784999146712</v>
      </c>
      <c r="BA20" s="70">
        <v>2.8177412368166621</v>
      </c>
      <c r="BB20" s="70">
        <v>4.333767541799749</v>
      </c>
      <c r="BC20" s="70">
        <v>5.0733280920151502</v>
      </c>
      <c r="BD20" s="70">
        <v>-3.1710969530438282</v>
      </c>
      <c r="BE20" s="70">
        <v>-12.008971536357771</v>
      </c>
      <c r="BF20" s="70">
        <v>-2.6225426878335734</v>
      </c>
      <c r="BG20" s="70">
        <v>-7.0645462601783393</v>
      </c>
      <c r="BH20" s="70">
        <v>-2.9147052318873268</v>
      </c>
      <c r="BI20" s="70">
        <v>12.397691677961941</v>
      </c>
      <c r="BJ20" s="70">
        <v>-6.0349118107119963</v>
      </c>
      <c r="BK20" s="70">
        <v>3.6890800901340892</v>
      </c>
      <c r="BL20" s="70">
        <v>9.2082185270455419</v>
      </c>
      <c r="BM20" s="70">
        <v>8.0637058850424594</v>
      </c>
      <c r="BN20" s="70">
        <v>8.8465319002569043</v>
      </c>
      <c r="BO20" s="70">
        <v>5.4727965451195626</v>
      </c>
      <c r="BP20" s="70">
        <v>0.42180563787215242</v>
      </c>
      <c r="BQ20" s="70">
        <v>8.0699446432512367</v>
      </c>
    </row>
    <row r="21" spans="1:69" ht="17.100000000000001" customHeight="1" x14ac:dyDescent="0.2">
      <c r="A21" s="82" t="s">
        <v>53</v>
      </c>
      <c r="B21" s="40">
        <v>6.5628815947278873</v>
      </c>
      <c r="C21" s="40">
        <v>8.1543030117035897</v>
      </c>
      <c r="D21" s="40">
        <v>2.3370666482146474</v>
      </c>
      <c r="E21" s="40">
        <v>11.254778105879737</v>
      </c>
      <c r="F21" s="40"/>
      <c r="G21" s="83"/>
      <c r="H21" s="81"/>
      <c r="I21" s="81"/>
      <c r="J21" s="81"/>
      <c r="K21" s="81"/>
      <c r="L21" s="70" t="e">
        <v>#DIV/0!</v>
      </c>
      <c r="M21" s="70" t="e">
        <v>#DIV/0!</v>
      </c>
      <c r="N21" s="70">
        <v>10.131512433165213</v>
      </c>
      <c r="O21" s="70">
        <v>12.014868982915704</v>
      </c>
      <c r="P21" s="70">
        <v>6.2408623116048778</v>
      </c>
      <c r="Q21" s="70">
        <v>6.3406585900837698</v>
      </c>
      <c r="R21" s="70">
        <v>3.0210526792958436</v>
      </c>
      <c r="S21" s="70">
        <v>7.2043438428212259</v>
      </c>
      <c r="T21" s="70">
        <v>22.375852626498215</v>
      </c>
      <c r="U21" s="70">
        <v>5.8346233423727689</v>
      </c>
      <c r="V21" s="70">
        <v>19.290212839044131</v>
      </c>
      <c r="W21" s="70">
        <v>9.0188998959913178</v>
      </c>
      <c r="X21" s="70">
        <v>-3.1109693404567595</v>
      </c>
      <c r="Y21" s="70">
        <v>7.5155136466780403</v>
      </c>
      <c r="Z21" s="70">
        <v>2.963616045419748</v>
      </c>
      <c r="AA21" s="70">
        <v>6.0501370329151705</v>
      </c>
      <c r="AB21" s="70">
        <v>4.0291614411821053</v>
      </c>
      <c r="AC21" s="70">
        <v>6.6077449603368255</v>
      </c>
      <c r="AD21" s="70">
        <v>2.1866050535294779</v>
      </c>
      <c r="AE21" s="70">
        <v>6.0733504343835731</v>
      </c>
      <c r="AF21" s="70">
        <v>9.1957831945221447</v>
      </c>
      <c r="AG21" s="70">
        <v>6.9563690980972037</v>
      </c>
      <c r="AH21" s="70">
        <v>6.0268897198598292</v>
      </c>
      <c r="AI21" s="70">
        <v>5.8598776442559286</v>
      </c>
      <c r="AJ21" s="70">
        <v>6.0538056891549674</v>
      </c>
      <c r="AK21" s="70">
        <v>8.2587567854987665</v>
      </c>
      <c r="AL21" s="70">
        <v>10.145012395681064</v>
      </c>
      <c r="AM21" s="70">
        <v>15.554805201385168</v>
      </c>
      <c r="AN21" s="70">
        <v>4.4984065074745283</v>
      </c>
      <c r="AO21" s="70">
        <v>2.8956881210830954</v>
      </c>
      <c r="AP21" s="70">
        <v>0.51489297671596379</v>
      </c>
      <c r="AQ21" s="70">
        <v>-4.175097170963415</v>
      </c>
      <c r="AR21" s="70">
        <v>5.5161377516627308</v>
      </c>
      <c r="AS21" s="70">
        <v>7.8891113127971924</v>
      </c>
      <c r="AT21" s="70">
        <v>11.034620634557912</v>
      </c>
      <c r="AU21" s="70">
        <v>11.992675503208527</v>
      </c>
      <c r="AV21" s="70">
        <v>12.34122132692368</v>
      </c>
      <c r="AW21" s="70">
        <v>9.737913639378327</v>
      </c>
      <c r="AX21" s="70">
        <v>3.0933290770135624</v>
      </c>
      <c r="AY21" s="70">
        <v>0.40873828885559238</v>
      </c>
      <c r="AZ21" s="70">
        <v>0.45813310309517075</v>
      </c>
      <c r="BA21" s="70">
        <v>-0.51949361820414763</v>
      </c>
      <c r="BB21" s="70">
        <v>4.0698930500077335</v>
      </c>
      <c r="BC21" s="70">
        <v>1.8494789433745273</v>
      </c>
      <c r="BD21" s="70">
        <v>-2.3102733647206053</v>
      </c>
      <c r="BE21" s="70">
        <v>-10.303821498777166</v>
      </c>
      <c r="BF21" s="70">
        <v>-7.2400710232011782</v>
      </c>
      <c r="BG21" s="70">
        <v>-2.6480884981430308</v>
      </c>
      <c r="BH21" s="70">
        <v>1.4111286724324712</v>
      </c>
      <c r="BI21" s="70">
        <v>8.3437169818389556</v>
      </c>
      <c r="BJ21" s="70">
        <v>-8.8368797712096931</v>
      </c>
      <c r="BK21" s="70">
        <v>-2.2866517803319386</v>
      </c>
      <c r="BL21" s="70">
        <v>3.1898919466851305</v>
      </c>
      <c r="BM21" s="70">
        <v>-7.503530132482128</v>
      </c>
      <c r="BN21" s="70">
        <v>-6.0544119708320299</v>
      </c>
      <c r="BO21" s="70">
        <v>-1.7373345014755404</v>
      </c>
      <c r="BP21" s="70">
        <v>-10.257564720513923</v>
      </c>
      <c r="BQ21" s="70">
        <v>-4.9190584633744816</v>
      </c>
    </row>
    <row r="22" spans="1:69" ht="17.100000000000001" customHeight="1" x14ac:dyDescent="0.2">
      <c r="A22" s="82" t="s">
        <v>55</v>
      </c>
      <c r="B22" s="40">
        <v>-0.45644771010612262</v>
      </c>
      <c r="C22" s="40">
        <v>5.721256409451092</v>
      </c>
      <c r="D22" s="40">
        <v>19.677316864665428</v>
      </c>
      <c r="E22" s="40">
        <v>10.667801280837995</v>
      </c>
      <c r="F22" s="40"/>
      <c r="G22" s="83"/>
      <c r="H22" s="81"/>
      <c r="I22" s="81"/>
      <c r="J22" s="81"/>
      <c r="K22" s="81"/>
      <c r="L22" s="70" t="e">
        <v>#DIV/0!</v>
      </c>
      <c r="M22" s="70" t="e">
        <v>#DIV/0!</v>
      </c>
      <c r="N22" s="70">
        <v>-1.7786406355742579</v>
      </c>
      <c r="O22" s="70">
        <v>21.367783284686492</v>
      </c>
      <c r="P22" s="70">
        <v>22.935362927627612</v>
      </c>
      <c r="Q22" s="70">
        <v>23.700979294810011</v>
      </c>
      <c r="R22" s="70">
        <v>3.2308629736293115</v>
      </c>
      <c r="S22" s="70">
        <v>-1.3739125269544905</v>
      </c>
      <c r="T22" s="70">
        <v>13.816533202988236</v>
      </c>
      <c r="U22" s="70">
        <v>11.816426535845515</v>
      </c>
      <c r="V22" s="70">
        <v>21.849494175330932</v>
      </c>
      <c r="W22" s="70">
        <v>12.641445577805266</v>
      </c>
      <c r="X22" s="70">
        <v>2.0487756638973398</v>
      </c>
      <c r="Y22" s="70">
        <v>2.1242036873976078</v>
      </c>
      <c r="Z22" s="70">
        <v>8.9605219144379014</v>
      </c>
      <c r="AA22" s="70">
        <v>-2.1842451814834574</v>
      </c>
      <c r="AB22" s="70">
        <v>7.522312312308177</v>
      </c>
      <c r="AC22" s="70">
        <v>5.7317774580172287</v>
      </c>
      <c r="AD22" s="70">
        <v>0.3280472022325398</v>
      </c>
      <c r="AE22" s="70">
        <v>9.2670482682737809</v>
      </c>
      <c r="AF22" s="70">
        <v>17.67480096460714</v>
      </c>
      <c r="AG22" s="70">
        <v>8.6710341404939264</v>
      </c>
      <c r="AH22" s="70">
        <v>5.3730328005279437</v>
      </c>
      <c r="AI22" s="70">
        <v>2.9781680689468848</v>
      </c>
      <c r="AJ22" s="70">
        <v>-7.2829412208512139</v>
      </c>
      <c r="AK22" s="70">
        <v>-2.1149494540315672</v>
      </c>
      <c r="AL22" s="70">
        <v>-1.3616511673767651</v>
      </c>
      <c r="AM22" s="70">
        <v>6.5607781364912743</v>
      </c>
      <c r="AN22" s="70">
        <v>12.732657481568355</v>
      </c>
      <c r="AO22" s="70">
        <v>5.4675710478990114</v>
      </c>
      <c r="AP22" s="70">
        <v>18.570032776226995</v>
      </c>
      <c r="AQ22" s="70">
        <v>22.009405875254817</v>
      </c>
      <c r="AR22" s="70">
        <v>10.226634541049663</v>
      </c>
      <c r="AS22" s="70">
        <v>28.965645116082751</v>
      </c>
      <c r="AT22" s="70">
        <v>18.805245144080128</v>
      </c>
      <c r="AU22" s="70">
        <v>11.841844648459388</v>
      </c>
      <c r="AV22" s="70">
        <v>8.6554701422719269</v>
      </c>
      <c r="AW22" s="70">
        <v>3.7955691583633877</v>
      </c>
      <c r="AX22" s="70">
        <v>1.1489338161041474E-2</v>
      </c>
      <c r="AY22" s="70">
        <v>-0.36285583174409108</v>
      </c>
      <c r="AZ22" s="70">
        <v>-0.89780969640989028</v>
      </c>
      <c r="BA22" s="70">
        <v>3.1543330852237705</v>
      </c>
      <c r="BB22" s="70">
        <v>5.1215383778306478</v>
      </c>
      <c r="BC22" s="70">
        <v>9.2430986774817647</v>
      </c>
      <c r="BD22" s="70">
        <v>-2.7414176345930463</v>
      </c>
      <c r="BE22" s="70">
        <v>-45.456366183004903</v>
      </c>
      <c r="BF22" s="70">
        <v>-24.607288250528281</v>
      </c>
      <c r="BG22" s="70">
        <v>-18.648872424828621</v>
      </c>
      <c r="BH22" s="70">
        <v>2.6794371003181494</v>
      </c>
      <c r="BI22" s="70">
        <v>77.242190316546882</v>
      </c>
      <c r="BJ22" s="70">
        <v>1.3004234418824367</v>
      </c>
      <c r="BK22" s="70">
        <v>15.34081510543599</v>
      </c>
      <c r="BL22" s="70">
        <v>-19.391154835518719</v>
      </c>
      <c r="BM22" s="70">
        <v>-4.8626531533886519</v>
      </c>
      <c r="BN22" s="70">
        <v>1.3516688260133636</v>
      </c>
      <c r="BO22" s="70">
        <v>1.0268488568442091</v>
      </c>
      <c r="BP22" s="70">
        <v>17.517468085094201</v>
      </c>
      <c r="BQ22" s="70">
        <v>30.335446840316173</v>
      </c>
    </row>
    <row r="23" spans="1:69" ht="17.100000000000001" customHeight="1" x14ac:dyDescent="0.2">
      <c r="A23" s="82" t="s">
        <v>54</v>
      </c>
      <c r="B23" s="40">
        <v>-1.7587396664577537</v>
      </c>
      <c r="C23" s="40">
        <v>14.070283828800711</v>
      </c>
      <c r="D23" s="40">
        <v>19.002554506149227</v>
      </c>
      <c r="E23" s="40">
        <v>10.414437234206675</v>
      </c>
      <c r="F23" s="40"/>
      <c r="G23" s="83"/>
      <c r="H23" s="81"/>
      <c r="I23" s="81"/>
      <c r="J23" s="81"/>
      <c r="K23" s="81"/>
      <c r="L23" s="70" t="e">
        <v>#DIV/0!</v>
      </c>
      <c r="M23" s="70" t="e">
        <v>#DIV/0!</v>
      </c>
      <c r="N23" s="70" t="e">
        <v>#DIV/0!</v>
      </c>
      <c r="O23" s="70" t="e">
        <v>#DIV/0!</v>
      </c>
      <c r="P23" s="70" t="e">
        <v>#DIV/0!</v>
      </c>
      <c r="Q23" s="70" t="e">
        <v>#DIV/0!</v>
      </c>
      <c r="R23" s="70">
        <v>53.480280401803462</v>
      </c>
      <c r="S23" s="70">
        <v>8.8624041117776109</v>
      </c>
      <c r="T23" s="70">
        <v>8.3163886369578055</v>
      </c>
      <c r="U23" s="70">
        <v>23.427679995486827</v>
      </c>
      <c r="V23" s="70">
        <v>11.285075333766169</v>
      </c>
      <c r="W23" s="70">
        <v>21.447571813668208</v>
      </c>
      <c r="X23" s="70">
        <v>30.807698062792198</v>
      </c>
      <c r="Y23" s="70">
        <v>11.285440436623206</v>
      </c>
      <c r="Z23" s="70">
        <v>18.688884077646218</v>
      </c>
      <c r="AA23" s="70">
        <v>15.324428466038986</v>
      </c>
      <c r="AB23" s="70">
        <v>16.671210745369038</v>
      </c>
      <c r="AC23" s="70">
        <v>21.365159411827307</v>
      </c>
      <c r="AD23" s="70">
        <v>25.919991293924284</v>
      </c>
      <c r="AE23" s="70">
        <v>19.076378823042184</v>
      </c>
      <c r="AF23" s="70">
        <v>5.8331636447090718</v>
      </c>
      <c r="AG23" s="70">
        <v>8.4851289144221234</v>
      </c>
      <c r="AH23" s="70">
        <v>-6.4268185359491863</v>
      </c>
      <c r="AI23" s="70">
        <v>-2.5969594491669024</v>
      </c>
      <c r="AJ23" s="70">
        <v>2.3692647841826231</v>
      </c>
      <c r="AK23" s="70">
        <v>-3.9828508570349808E-2</v>
      </c>
      <c r="AL23" s="70">
        <v>13.132925653181516</v>
      </c>
      <c r="AM23" s="70">
        <v>12.834971654475158</v>
      </c>
      <c r="AN23" s="70">
        <v>2.7876362451453307</v>
      </c>
      <c r="AO23" s="70">
        <v>27.671398340351217</v>
      </c>
      <c r="AP23" s="70">
        <v>14.672708385884658</v>
      </c>
      <c r="AQ23" s="70">
        <v>18.612445000571022</v>
      </c>
      <c r="AR23" s="127">
        <v>35.864453020129794</v>
      </c>
      <c r="AS23" s="70">
        <v>9.4181831925124868</v>
      </c>
      <c r="AT23" s="70">
        <v>14.522901071113736</v>
      </c>
      <c r="AU23" s="70">
        <v>10.766711711416299</v>
      </c>
      <c r="AV23" s="70">
        <v>10.180746351508363</v>
      </c>
      <c r="AW23" s="70">
        <v>6.5557465183193608</v>
      </c>
      <c r="AX23" s="70">
        <v>-2.5406559011852514</v>
      </c>
      <c r="AY23" s="70">
        <v>-9.3464470055240607</v>
      </c>
      <c r="AZ23" s="70">
        <v>-11.275573318229547</v>
      </c>
      <c r="BA23" s="70">
        <v>-3.7944142941957804</v>
      </c>
      <c r="BB23" s="70">
        <v>20.396726873219762</v>
      </c>
      <c r="BC23" s="70">
        <v>30.258376703343259</v>
      </c>
      <c r="BD23" s="70">
        <v>20.244790622929763</v>
      </c>
      <c r="BE23" s="70">
        <v>7.9396004768355288</v>
      </c>
      <c r="BF23" s="70">
        <v>1.0389003482890624</v>
      </c>
      <c r="BG23" s="70">
        <v>1.2070157733714115</v>
      </c>
      <c r="BH23" s="70">
        <v>16.617580145084034</v>
      </c>
      <c r="BI23" s="70">
        <v>30.889204205780828</v>
      </c>
      <c r="BJ23" s="70">
        <v>14.60908152945759</v>
      </c>
      <c r="BK23" s="70">
        <v>9.7977888380076585</v>
      </c>
      <c r="BL23" s="70">
        <v>4.9130957654350826</v>
      </c>
      <c r="BM23" s="70">
        <v>1.3115612087535311</v>
      </c>
      <c r="BN23" s="70">
        <v>4.1938742570452492</v>
      </c>
      <c r="BO23" s="70">
        <v>3.9859832397337591</v>
      </c>
      <c r="BP23" s="70">
        <v>11.987017628823438</v>
      </c>
      <c r="BQ23" s="70">
        <v>20.792702807679841</v>
      </c>
    </row>
    <row r="24" spans="1:69" ht="17.100000000000001" customHeight="1" x14ac:dyDescent="0.2">
      <c r="A24" s="82" t="s">
        <v>72</v>
      </c>
      <c r="B24" s="40">
        <v>10.894163416445446</v>
      </c>
      <c r="C24" s="40">
        <v>9.6069865239561949</v>
      </c>
      <c r="D24" s="40">
        <v>-4.1440915674754493</v>
      </c>
      <c r="E24" s="40">
        <v>2.3140214023219974</v>
      </c>
      <c r="F24" s="40"/>
      <c r="G24" s="83"/>
      <c r="H24" s="81"/>
      <c r="I24" s="81"/>
      <c r="J24" s="81"/>
      <c r="K24" s="81"/>
      <c r="L24" s="70" t="e">
        <v>#DIV/0!</v>
      </c>
      <c r="M24" s="70" t="e">
        <v>#DIV/0!</v>
      </c>
      <c r="N24" s="70">
        <v>-6.1609465921343194</v>
      </c>
      <c r="O24" s="70">
        <v>-5.2972818047538617</v>
      </c>
      <c r="P24" s="70">
        <v>2.2528893969366637</v>
      </c>
      <c r="Q24" s="70">
        <v>13.036217448443189</v>
      </c>
      <c r="R24" s="70">
        <v>60.710203860767756</v>
      </c>
      <c r="S24" s="70">
        <v>8.1897238954925946</v>
      </c>
      <c r="T24" s="70">
        <v>-7.1575803213234535</v>
      </c>
      <c r="U24" s="70">
        <v>10.007787343570374</v>
      </c>
      <c r="V24" s="70">
        <v>-11.981266248442502</v>
      </c>
      <c r="W24" s="70">
        <v>-0.17037777836732548</v>
      </c>
      <c r="X24" s="70">
        <v>18.822457049173313</v>
      </c>
      <c r="Y24" s="70">
        <v>-5.1512810754823501</v>
      </c>
      <c r="Z24" s="70">
        <v>6.1222547925913418</v>
      </c>
      <c r="AA24" s="70">
        <v>9.0480918342117143</v>
      </c>
      <c r="AB24" s="70">
        <v>6.2953721305829102</v>
      </c>
      <c r="AC24" s="70">
        <v>11.050909521201202</v>
      </c>
      <c r="AD24" s="70">
        <v>7.9239434164898759</v>
      </c>
      <c r="AE24" s="70">
        <v>12.838976982059226</v>
      </c>
      <c r="AF24" s="70">
        <v>25.024072063317139</v>
      </c>
      <c r="AG24" s="70">
        <v>25.657746193898223</v>
      </c>
      <c r="AH24" s="70">
        <v>13.274015919001968</v>
      </c>
      <c r="AI24" s="70">
        <v>25.209136316358126</v>
      </c>
      <c r="AJ24" s="70">
        <v>5.3729880226820237</v>
      </c>
      <c r="AK24" s="70">
        <v>1.6880112036651296</v>
      </c>
      <c r="AL24" s="70">
        <v>20.530263428429851</v>
      </c>
      <c r="AM24" s="70">
        <v>2.058853285934692</v>
      </c>
      <c r="AN24" s="70">
        <v>10.851662316728628</v>
      </c>
      <c r="AO24" s="70">
        <v>5.971011558410888</v>
      </c>
      <c r="AP24" s="70">
        <v>-8.3047159214411757</v>
      </c>
      <c r="AQ24" s="70">
        <v>-8.986363704682498</v>
      </c>
      <c r="AR24" s="127">
        <v>-1.1195804367505557</v>
      </c>
      <c r="AS24" s="70">
        <v>2.2452215374730633</v>
      </c>
      <c r="AT24" s="70">
        <v>4.076598874301296</v>
      </c>
      <c r="AU24" s="70">
        <v>9.1278431364923751</v>
      </c>
      <c r="AV24" s="70">
        <v>-4.5774200985413742</v>
      </c>
      <c r="AW24" s="70">
        <v>1.2915020457545667</v>
      </c>
      <c r="AX24" s="70">
        <v>4.0941190411552864</v>
      </c>
      <c r="AY24" s="70">
        <v>6.223053099780862</v>
      </c>
      <c r="AZ24" s="70">
        <v>18.775880901022536</v>
      </c>
      <c r="BA24" s="70">
        <v>15.489410738902354</v>
      </c>
      <c r="BB24" s="70">
        <v>19.718037855819315</v>
      </c>
      <c r="BC24" s="70">
        <v>18.340680381079476</v>
      </c>
      <c r="BD24" s="70">
        <v>9.542923833607686</v>
      </c>
      <c r="BE24" s="70">
        <v>-7.4855648115519475</v>
      </c>
      <c r="BF24" s="70">
        <v>2.2244257663873945</v>
      </c>
      <c r="BG24" s="70">
        <v>-1.8134144901290727</v>
      </c>
      <c r="BH24" s="70">
        <v>10.172133109906166</v>
      </c>
      <c r="BI24" s="70">
        <v>23.775116551093191</v>
      </c>
      <c r="BJ24" s="70">
        <v>0.30178469647816897</v>
      </c>
      <c r="BK24" s="70">
        <v>3.6924380919885813</v>
      </c>
      <c r="BL24" s="70">
        <v>6.4209653800270328</v>
      </c>
      <c r="BM24" s="70">
        <v>7.3552439739538622</v>
      </c>
      <c r="BN24" s="70">
        <v>2.7613900054902274</v>
      </c>
      <c r="BO24" s="70">
        <v>9.517332372504006</v>
      </c>
      <c r="BP24" s="70">
        <v>-24.344126860692541</v>
      </c>
      <c r="BQ24" s="70">
        <v>16.177092299935691</v>
      </c>
    </row>
    <row r="25" spans="1:69" ht="17.100000000000001" customHeight="1" x14ac:dyDescent="0.2">
      <c r="A25" s="82" t="s">
        <v>14</v>
      </c>
      <c r="B25" s="40">
        <v>6.5071083154168541</v>
      </c>
      <c r="C25" s="40">
        <v>6.0845538782127395</v>
      </c>
      <c r="D25" s="40">
        <v>1.6345732323844064</v>
      </c>
      <c r="E25" s="40">
        <v>11.601503009485747</v>
      </c>
      <c r="F25" s="40"/>
      <c r="G25" s="83"/>
      <c r="H25" s="81"/>
      <c r="I25" s="81"/>
      <c r="J25" s="81"/>
      <c r="K25" s="81"/>
      <c r="L25" s="70" t="e">
        <v>#DIV/0!</v>
      </c>
      <c r="M25" s="70" t="e">
        <v>#DIV/0!</v>
      </c>
      <c r="N25" s="70">
        <v>-1.7674183341569116</v>
      </c>
      <c r="O25" s="70">
        <v>1.8462789077683395</v>
      </c>
      <c r="P25" s="70">
        <v>8.5218907962004042</v>
      </c>
      <c r="Q25" s="70">
        <v>10.645227407620062</v>
      </c>
      <c r="R25" s="70">
        <v>13.054438440157323</v>
      </c>
      <c r="S25" s="70">
        <v>0.55735512851684543</v>
      </c>
      <c r="T25" s="70">
        <v>3.7717851459383223</v>
      </c>
      <c r="U25" s="70">
        <v>-4.6063576405303452</v>
      </c>
      <c r="V25" s="70">
        <v>-4.1168124650169391</v>
      </c>
      <c r="W25" s="70">
        <v>3.8253165472039496</v>
      </c>
      <c r="X25" s="70">
        <v>2.577542107890074</v>
      </c>
      <c r="Y25" s="70">
        <v>16.015035389765298</v>
      </c>
      <c r="Z25" s="70">
        <v>10.566780504942329</v>
      </c>
      <c r="AA25" s="70">
        <v>5.9402667083333638</v>
      </c>
      <c r="AB25" s="70">
        <v>5.810453582021835</v>
      </c>
      <c r="AC25" s="70">
        <v>-2.3240146088669422</v>
      </c>
      <c r="AD25" s="70">
        <v>3.6808304537493175</v>
      </c>
      <c r="AE25" s="70">
        <v>8.3892060899935395</v>
      </c>
      <c r="AF25" s="70">
        <v>6.5617143982473758</v>
      </c>
      <c r="AG25" s="70">
        <v>6.5398957621384035</v>
      </c>
      <c r="AH25" s="70">
        <v>5.7979349659249557</v>
      </c>
      <c r="AI25" s="70">
        <v>5.255927450997433</v>
      </c>
      <c r="AJ25" s="70">
        <v>5.5733013871624992</v>
      </c>
      <c r="AK25" s="70">
        <v>9.3513517202623575</v>
      </c>
      <c r="AL25" s="70">
        <v>10.127010939972836</v>
      </c>
      <c r="AM25" s="70">
        <v>6.5923245788509277</v>
      </c>
      <c r="AN25" s="70">
        <v>6.0036649343844006</v>
      </c>
      <c r="AO25" s="70">
        <v>1.8975095201694714</v>
      </c>
      <c r="AP25" s="70">
        <v>-1.7228767251565857</v>
      </c>
      <c r="AQ25" s="70">
        <v>0.73397530723355864</v>
      </c>
      <c r="AR25" s="70">
        <v>2.1718287647872092</v>
      </c>
      <c r="AS25" s="70">
        <v>5.3878863044435343</v>
      </c>
      <c r="AT25" s="70">
        <v>9.3962782167714032</v>
      </c>
      <c r="AU25" s="70">
        <v>13.556728325459266</v>
      </c>
      <c r="AV25" s="70">
        <v>12.418229954390437</v>
      </c>
      <c r="AW25" s="70">
        <v>11.040113374211913</v>
      </c>
      <c r="AX25" s="70">
        <v>14.031119078567311</v>
      </c>
      <c r="AY25" s="70">
        <v>10.448277527298799</v>
      </c>
      <c r="AZ25" s="70">
        <v>10.535582883938432</v>
      </c>
      <c r="BA25" s="70">
        <v>5.8550956393058184</v>
      </c>
      <c r="BB25" s="70">
        <v>4.5300062542781072</v>
      </c>
      <c r="BC25" s="70">
        <v>1.2689250225692117</v>
      </c>
      <c r="BD25" s="70">
        <v>6.0750073257832105</v>
      </c>
      <c r="BE25" s="70">
        <v>8.6814303341565147</v>
      </c>
      <c r="BF25" s="70">
        <v>3.8245771276891105</v>
      </c>
      <c r="BG25" s="70">
        <v>6.3875960073873861</v>
      </c>
      <c r="BH25" s="70">
        <v>1.5367172453676581</v>
      </c>
      <c r="BI25" s="70">
        <v>3.939303617403267</v>
      </c>
      <c r="BJ25" s="70">
        <v>6.6235944368136845</v>
      </c>
      <c r="BK25" s="70">
        <v>9.5186643001663462</v>
      </c>
      <c r="BL25" s="70">
        <v>9.885230659740273</v>
      </c>
      <c r="BM25" s="70">
        <v>9.8309080219730838</v>
      </c>
      <c r="BN25" s="70">
        <v>9.4822952757861891</v>
      </c>
      <c r="BO25" s="70">
        <v>7.809451719841376</v>
      </c>
      <c r="BP25" s="70">
        <v>6.3062569310077476</v>
      </c>
      <c r="BQ25" s="70">
        <v>6.2173724661714225</v>
      </c>
    </row>
    <row r="26" spans="1:69" ht="17.100000000000001" customHeight="1" x14ac:dyDescent="0.2">
      <c r="A26" s="82" t="s">
        <v>56</v>
      </c>
      <c r="B26" s="40">
        <v>-5.6009943897429633</v>
      </c>
      <c r="C26" s="40">
        <v>-0.3236217960661758</v>
      </c>
      <c r="D26" s="40">
        <v>-18.493968593700906</v>
      </c>
      <c r="E26" s="40">
        <v>7.4953876157810795</v>
      </c>
      <c r="F26" s="40"/>
      <c r="G26" s="83"/>
      <c r="H26" s="81"/>
      <c r="I26" s="81"/>
      <c r="J26" s="81"/>
      <c r="K26" s="81"/>
      <c r="L26" s="70" t="e">
        <v>#DIV/0!</v>
      </c>
      <c r="M26" s="70" t="e">
        <v>#DIV/0!</v>
      </c>
      <c r="N26" s="70" t="e">
        <v>#DIV/0!</v>
      </c>
      <c r="O26" s="70" t="e">
        <v>#DIV/0!</v>
      </c>
      <c r="P26" s="70" t="e">
        <v>#DIV/0!</v>
      </c>
      <c r="Q26" s="70" t="e">
        <v>#DIV/0!</v>
      </c>
      <c r="R26" s="70">
        <v>274.62943277922204</v>
      </c>
      <c r="S26" s="70">
        <v>156.92634238913735</v>
      </c>
      <c r="T26" s="70">
        <v>-48.754154865213586</v>
      </c>
      <c r="U26" s="70">
        <v>-36.00750395313058</v>
      </c>
      <c r="V26" s="70">
        <v>-43.400367427833984</v>
      </c>
      <c r="W26" s="70">
        <v>-25.105025164104578</v>
      </c>
      <c r="X26" s="70">
        <v>58.904034595102807</v>
      </c>
      <c r="Y26" s="70">
        <v>27.285671035995374</v>
      </c>
      <c r="Z26" s="70">
        <v>27.855139919576601</v>
      </c>
      <c r="AA26" s="70">
        <v>19.667821048438604</v>
      </c>
      <c r="AB26" s="70">
        <v>-30.372443183816188</v>
      </c>
      <c r="AC26" s="70">
        <v>-5.289599942900713</v>
      </c>
      <c r="AD26" s="70">
        <v>-23.987612397503209</v>
      </c>
      <c r="AE26" s="70">
        <v>-4.724785590544589</v>
      </c>
      <c r="AF26" s="70">
        <v>35.22729738856458</v>
      </c>
      <c r="AG26" s="70">
        <v>7.1458246867052821</v>
      </c>
      <c r="AH26" s="70">
        <v>18.636993265709446</v>
      </c>
      <c r="AI26" s="70">
        <v>-4.1822096675588565</v>
      </c>
      <c r="AJ26" s="70">
        <v>-14.105069463903931</v>
      </c>
      <c r="AK26" s="70">
        <v>-17.486479165603154</v>
      </c>
      <c r="AL26" s="70">
        <v>-2.7782175054232638</v>
      </c>
      <c r="AM26" s="70">
        <v>10.488894654706904</v>
      </c>
      <c r="AN26" s="70">
        <v>-6.7671964054486384</v>
      </c>
      <c r="AO26" s="70">
        <v>-3.0050940201806875</v>
      </c>
      <c r="AP26" s="70">
        <v>-5.8708340759443871</v>
      </c>
      <c r="AQ26" s="70">
        <v>-24.399597928614281</v>
      </c>
      <c r="AR26" s="127">
        <v>-24.899582316773593</v>
      </c>
      <c r="AS26" s="70">
        <v>-18.798806272928559</v>
      </c>
      <c r="AT26" s="70">
        <v>-4.2130119770105612</v>
      </c>
      <c r="AU26" s="70">
        <v>4.0824691711982108</v>
      </c>
      <c r="AV26" s="70">
        <v>16.766277971681397</v>
      </c>
      <c r="AW26" s="70">
        <v>18.331263971668665</v>
      </c>
      <c r="AX26" s="70">
        <v>3.0622592524540471</v>
      </c>
      <c r="AY26" s="70">
        <v>-4.7456390823925165</v>
      </c>
      <c r="AZ26" s="70">
        <v>10.075628512106061</v>
      </c>
      <c r="BA26" s="70">
        <v>18.462235134061132</v>
      </c>
      <c r="BB26" s="70">
        <v>29.821694081225168</v>
      </c>
      <c r="BC26" s="70">
        <v>27.527313190646918</v>
      </c>
      <c r="BD26" s="70">
        <v>-25.610943595921277</v>
      </c>
      <c r="BE26" s="70">
        <v>-18.770939288689103</v>
      </c>
      <c r="BF26" s="70">
        <v>-30.29693378732896</v>
      </c>
      <c r="BG26" s="70">
        <v>-7.3592585025162975</v>
      </c>
      <c r="BH26" s="70">
        <v>57.664531342108894</v>
      </c>
      <c r="BI26" s="70">
        <v>19.469593775512827</v>
      </c>
      <c r="BJ26" s="70">
        <v>28.088799014843644</v>
      </c>
      <c r="BK26" s="70">
        <v>5.3658697787522636</v>
      </c>
      <c r="BL26" s="70">
        <v>-10.592525781383577</v>
      </c>
      <c r="BM26" s="70">
        <v>-6.5804667230749958</v>
      </c>
      <c r="BN26" s="70">
        <v>48.467062371524136</v>
      </c>
      <c r="BO26" s="70">
        <v>17.742722174691306</v>
      </c>
      <c r="BP26" s="70">
        <v>30.30423033372427</v>
      </c>
      <c r="BQ26" s="70">
        <v>15.259745574872131</v>
      </c>
    </row>
    <row r="27" spans="1:69" ht="17.100000000000001" customHeight="1" x14ac:dyDescent="0.2">
      <c r="A27" s="82" t="s">
        <v>57</v>
      </c>
      <c r="B27" s="40">
        <v>25.496411795125674</v>
      </c>
      <c r="C27" s="40">
        <v>-13.8605501949299</v>
      </c>
      <c r="D27" s="40">
        <v>-2.2301177081336276</v>
      </c>
      <c r="E27" s="40">
        <v>5.1735301448397664</v>
      </c>
      <c r="F27" s="40"/>
      <c r="G27" s="83"/>
      <c r="H27" s="81"/>
      <c r="I27" s="81"/>
      <c r="J27" s="81"/>
      <c r="K27" s="81"/>
      <c r="L27" s="70" t="e">
        <v>#DIV/0!</v>
      </c>
      <c r="M27" s="70" t="e">
        <v>#DIV/0!</v>
      </c>
      <c r="N27" s="70" t="e">
        <v>#DIV/0!</v>
      </c>
      <c r="O27" s="70" t="e">
        <v>#DIV/0!</v>
      </c>
      <c r="P27" s="70" t="e">
        <v>#DIV/0!</v>
      </c>
      <c r="Q27" s="70" t="e">
        <v>#DIV/0!</v>
      </c>
      <c r="R27" s="70">
        <v>31.753828490387747</v>
      </c>
      <c r="S27" s="70">
        <v>45.907624440693539</v>
      </c>
      <c r="T27" s="70">
        <v>27.170536674239386</v>
      </c>
      <c r="U27" s="70">
        <v>23.937652029654679</v>
      </c>
      <c r="V27" s="70">
        <v>12.918539188249545</v>
      </c>
      <c r="W27" s="70">
        <v>-3.2038887607940381</v>
      </c>
      <c r="X27" s="70">
        <v>-7.6236866794221259</v>
      </c>
      <c r="Y27" s="70">
        <v>-14.658563231611643</v>
      </c>
      <c r="Z27" s="70">
        <v>-13.520449315478157</v>
      </c>
      <c r="AA27" s="70">
        <v>-14.363946690815032</v>
      </c>
      <c r="AB27" s="70">
        <v>-8.1466045171386341</v>
      </c>
      <c r="AC27" s="70">
        <v>-8.6989692765546351</v>
      </c>
      <c r="AD27" s="70">
        <v>-5.3876581878545826</v>
      </c>
      <c r="AE27" s="70">
        <v>2.3748823814929931</v>
      </c>
      <c r="AF27" s="70">
        <v>10.923829387005579</v>
      </c>
      <c r="AG27" s="70">
        <v>25.931369553578286</v>
      </c>
      <c r="AH27" s="70">
        <v>29.223588992095138</v>
      </c>
      <c r="AI27" s="70">
        <v>34.761361958229827</v>
      </c>
      <c r="AJ27" s="70">
        <v>28.009784450353425</v>
      </c>
      <c r="AK27" s="70">
        <v>12.084656191519949</v>
      </c>
      <c r="AL27" s="70">
        <v>-1.1758125824331223</v>
      </c>
      <c r="AM27" s="70">
        <v>-10.654696824289534</v>
      </c>
      <c r="AN27" s="70">
        <v>-24.623771919014658</v>
      </c>
      <c r="AO27" s="70">
        <v>-18.129273354350051</v>
      </c>
      <c r="AP27" s="70">
        <v>-11.066428606545752</v>
      </c>
      <c r="AQ27" s="70">
        <v>-8.7951321512578673</v>
      </c>
      <c r="AR27" s="70">
        <v>8.0256786122750334</v>
      </c>
      <c r="AS27" s="70">
        <v>5.5966234954034411</v>
      </c>
      <c r="AT27" s="70">
        <v>4.0706238471457823</v>
      </c>
      <c r="AU27" s="70">
        <v>2.4237530376537197</v>
      </c>
      <c r="AV27" s="70">
        <v>4.5139571629258857</v>
      </c>
      <c r="AW27" s="70">
        <v>9.5928009927217062</v>
      </c>
      <c r="AX27" s="70">
        <v>14.19651962876085</v>
      </c>
      <c r="AY27" s="70">
        <v>17.835911345195687</v>
      </c>
      <c r="AZ27" s="70">
        <v>18.803768770374639</v>
      </c>
      <c r="BA27" s="70">
        <v>18.06495964901471</v>
      </c>
      <c r="BB27" s="70">
        <v>15.319540132362208</v>
      </c>
      <c r="BC27" s="70">
        <v>15.306868405789519</v>
      </c>
      <c r="BD27" s="70">
        <v>1.7646360881069523</v>
      </c>
      <c r="BE27" s="70">
        <v>-1.3567044841998555</v>
      </c>
      <c r="BF27" s="70">
        <v>-1.0706772821825528</v>
      </c>
      <c r="BG27" s="70">
        <v>-1.9199012196963405</v>
      </c>
      <c r="BH27" s="70">
        <v>7.9569767388429691</v>
      </c>
      <c r="BI27" s="70">
        <v>4.8277815767130861</v>
      </c>
      <c r="BJ27" s="70">
        <v>2.3035949544632839</v>
      </c>
      <c r="BK27" s="70">
        <v>2.6344983718762816</v>
      </c>
      <c r="BL27" s="70">
        <v>2.6855783310265835</v>
      </c>
      <c r="BM27" s="70">
        <v>6.5398219601002561</v>
      </c>
      <c r="BN27" s="70">
        <v>18.040475125750731</v>
      </c>
      <c r="BO27" s="70">
        <v>14.730845086865685</v>
      </c>
      <c r="BP27" s="70">
        <v>20.417967648714217</v>
      </c>
      <c r="BQ27" s="70">
        <v>17.958384049304321</v>
      </c>
    </row>
    <row r="28" spans="1:69" ht="17.100000000000001" customHeight="1" x14ac:dyDescent="0.2">
      <c r="A28" s="82" t="s">
        <v>15</v>
      </c>
      <c r="B28" s="40">
        <v>24.150864591179143</v>
      </c>
      <c r="C28" s="40">
        <v>8.4113406001672608</v>
      </c>
      <c r="D28" s="40">
        <v>18.649437586078289</v>
      </c>
      <c r="E28" s="40">
        <v>9.5462064242348035</v>
      </c>
      <c r="F28" s="40"/>
      <c r="G28" s="83"/>
      <c r="H28" s="81"/>
      <c r="I28" s="81"/>
      <c r="J28" s="81"/>
      <c r="K28" s="81"/>
      <c r="L28" s="70" t="e">
        <v>#DIV/0!</v>
      </c>
      <c r="M28" s="70" t="e">
        <v>#DIV/0!</v>
      </c>
      <c r="N28" s="70">
        <v>22.959824703988208</v>
      </c>
      <c r="O28" s="70">
        <v>18.708239597124866</v>
      </c>
      <c r="P28" s="70">
        <v>15.72729966595945</v>
      </c>
      <c r="Q28" s="70">
        <v>-1.9086256055314665</v>
      </c>
      <c r="R28" s="70">
        <v>42.157696833739337</v>
      </c>
      <c r="S28" s="70">
        <v>25.564401155949469</v>
      </c>
      <c r="T28" s="70">
        <v>7.9962747975163229</v>
      </c>
      <c r="U28" s="70">
        <v>-0.57632455835708862</v>
      </c>
      <c r="V28" s="70">
        <v>-10.28929430077129</v>
      </c>
      <c r="W28" s="70">
        <v>-4.2380593651278664</v>
      </c>
      <c r="X28" s="70">
        <v>-4.9094864281895916</v>
      </c>
      <c r="Y28" s="70">
        <v>4.2811227013604736</v>
      </c>
      <c r="Z28" s="70">
        <v>3.264359839472708</v>
      </c>
      <c r="AA28" s="70">
        <v>-2.0398990212518009</v>
      </c>
      <c r="AB28" s="70">
        <v>3.7133850746910557</v>
      </c>
      <c r="AC28" s="70">
        <v>-4.1249328560912684</v>
      </c>
      <c r="AD28" s="70">
        <v>-10.228048779591536</v>
      </c>
      <c r="AE28" s="70">
        <v>-4.6867736721633468</v>
      </c>
      <c r="AF28" s="70">
        <v>4.7102687206175498</v>
      </c>
      <c r="AG28" s="70">
        <v>12.981062878377081</v>
      </c>
      <c r="AH28" s="70">
        <v>27.535839939191177</v>
      </c>
      <c r="AI28" s="70">
        <v>37.21691282777573</v>
      </c>
      <c r="AJ28" s="70">
        <v>20.915253158178881</v>
      </c>
      <c r="AK28" s="70">
        <v>13.196030989846786</v>
      </c>
      <c r="AL28" s="70">
        <v>9.0950351043264543</v>
      </c>
      <c r="AM28" s="70">
        <v>2.4430652862113655</v>
      </c>
      <c r="AN28" s="70">
        <v>3.9619059383643407</v>
      </c>
      <c r="AO28" s="70">
        <v>18.541092228039723</v>
      </c>
      <c r="AP28" s="70">
        <v>17.964461688381061</v>
      </c>
      <c r="AQ28" s="70">
        <v>17.511676603150473</v>
      </c>
      <c r="AR28" s="70">
        <v>21.546583253869535</v>
      </c>
      <c r="AS28" s="70">
        <v>17.673082020869792</v>
      </c>
      <c r="AT28" s="127">
        <v>20.522175414362522</v>
      </c>
      <c r="AU28" s="127">
        <v>15.434348494893246</v>
      </c>
      <c r="AV28" s="127">
        <v>8.2107804586247326</v>
      </c>
      <c r="AW28" s="127">
        <v>-3.9083608003468107</v>
      </c>
      <c r="AX28" s="127">
        <v>0.84938428939997923</v>
      </c>
      <c r="AY28" s="127">
        <v>-1.7485263519373184</v>
      </c>
      <c r="AZ28" s="127">
        <v>5.4537729037326566</v>
      </c>
      <c r="BA28" s="127">
        <v>13.072753918341707</v>
      </c>
      <c r="BB28" s="127">
        <v>14.254437240391526</v>
      </c>
      <c r="BC28" s="127">
        <v>21.606765064771793</v>
      </c>
      <c r="BD28" s="127">
        <v>16.486481781631568</v>
      </c>
      <c r="BE28" s="127">
        <v>12.746258996805082</v>
      </c>
      <c r="BF28" s="127">
        <v>12.279473328819336</v>
      </c>
      <c r="BG28" s="127">
        <v>11.234032101083024</v>
      </c>
      <c r="BH28" s="127">
        <v>22.332833631797811</v>
      </c>
      <c r="BI28" s="127">
        <v>4.3618989517145934</v>
      </c>
      <c r="BJ28" s="127">
        <v>5.6548488725529422</v>
      </c>
      <c r="BK28" s="127">
        <v>4.2601516400327055</v>
      </c>
      <c r="BL28" s="127">
        <v>-4.3945467991791336</v>
      </c>
      <c r="BM28" s="127">
        <v>9.8208086012901319</v>
      </c>
      <c r="BN28" s="127">
        <v>8.4301468222965035</v>
      </c>
      <c r="BO28" s="127">
        <v>5.6536209177417085</v>
      </c>
      <c r="BP28" s="127">
        <v>-9.6600396806302395</v>
      </c>
      <c r="BQ28" s="127">
        <v>-0.9627376037338875</v>
      </c>
    </row>
    <row r="29" spans="1:69" ht="17.100000000000001" customHeight="1" x14ac:dyDescent="0.2">
      <c r="A29" s="82" t="s">
        <v>16</v>
      </c>
      <c r="B29" s="40">
        <v>5.1898175736542873</v>
      </c>
      <c r="C29" s="40">
        <v>7.8466112706297331</v>
      </c>
      <c r="D29" s="40">
        <v>-10.33302763932774</v>
      </c>
      <c r="E29" s="40">
        <v>6.926758202318517</v>
      </c>
      <c r="F29" s="40"/>
      <c r="G29" s="83"/>
      <c r="H29" s="81"/>
      <c r="I29" s="81"/>
      <c r="J29" s="81"/>
      <c r="K29" s="81"/>
      <c r="L29" s="70" t="e">
        <v>#DIV/0!</v>
      </c>
      <c r="M29" s="70" t="e">
        <v>#DIV/0!</v>
      </c>
      <c r="N29" s="70">
        <v>-0.33892550925052056</v>
      </c>
      <c r="O29" s="70">
        <v>8.2198886785064929</v>
      </c>
      <c r="P29" s="70">
        <v>7.4707997220194722</v>
      </c>
      <c r="Q29" s="70">
        <v>-4.5856117362095379</v>
      </c>
      <c r="R29" s="70">
        <v>15.611784811088846</v>
      </c>
      <c r="S29" s="70">
        <v>4.5885966725288219</v>
      </c>
      <c r="T29" s="70">
        <v>5.9633155306632268</v>
      </c>
      <c r="U29" s="70">
        <v>16.930637049073805</v>
      </c>
      <c r="V29" s="70">
        <v>2.1490734205252826</v>
      </c>
      <c r="W29" s="70">
        <v>5.5676304269896892</v>
      </c>
      <c r="X29" s="70">
        <v>9.0830002565660308</v>
      </c>
      <c r="Y29" s="70">
        <v>13.635027365849295</v>
      </c>
      <c r="Z29" s="70">
        <v>12.365983492589795</v>
      </c>
      <c r="AA29" s="70">
        <v>14.799177707456469</v>
      </c>
      <c r="AB29" s="70">
        <v>8.6294845150295618</v>
      </c>
      <c r="AC29" s="70">
        <v>-2.442027859836049</v>
      </c>
      <c r="AD29" s="70">
        <v>-15.861756739160827</v>
      </c>
      <c r="AE29" s="70">
        <v>-14.771681373904178</v>
      </c>
      <c r="AF29" s="70">
        <v>5.115209736818116</v>
      </c>
      <c r="AG29" s="70">
        <v>46.361712563263467</v>
      </c>
      <c r="AH29" s="70">
        <v>4.7234985832196985</v>
      </c>
      <c r="AI29" s="70">
        <v>22.602804295961711</v>
      </c>
      <c r="AJ29" s="70">
        <v>12.463036355606727</v>
      </c>
      <c r="AK29" s="70">
        <v>-11.10806863611643</v>
      </c>
      <c r="AL29" s="70">
        <v>39.114238742248752</v>
      </c>
      <c r="AM29" s="70">
        <v>11.600701960780825</v>
      </c>
      <c r="AN29" s="70">
        <v>-1.2930277377355415</v>
      </c>
      <c r="AO29" s="70">
        <v>-9.3545108452215189</v>
      </c>
      <c r="AP29" s="70">
        <v>-9.9388832986424305</v>
      </c>
      <c r="AQ29" s="70">
        <v>-12.667138162465674</v>
      </c>
      <c r="AR29" s="70">
        <v>-12.208821425466898</v>
      </c>
      <c r="AS29" s="70">
        <v>-6.2874951588730799</v>
      </c>
      <c r="AT29" s="70">
        <v>0.71794415321377869</v>
      </c>
      <c r="AU29" s="70">
        <v>7.4763614894779673</v>
      </c>
      <c r="AV29" s="70">
        <v>11.570747255132453</v>
      </c>
      <c r="AW29" s="70">
        <v>8.4590671407394069</v>
      </c>
      <c r="AX29" s="70">
        <v>10.937481410176165</v>
      </c>
      <c r="AY29" s="70">
        <v>12.894006946535242</v>
      </c>
      <c r="AZ29" s="70">
        <v>8.5699276055641427</v>
      </c>
      <c r="BA29" s="70">
        <v>4.0803104972646498</v>
      </c>
      <c r="BB29" s="70">
        <v>-7.8646067577470502</v>
      </c>
      <c r="BC29" s="70">
        <v>-5.5822164032652051</v>
      </c>
      <c r="BD29" s="70">
        <v>0.99175902368853208</v>
      </c>
      <c r="BE29" s="70">
        <v>4.7258598883801239</v>
      </c>
      <c r="BF29" s="70">
        <v>-12.291670624952889</v>
      </c>
      <c r="BG29" s="70">
        <v>-7.9131203698112884</v>
      </c>
      <c r="BH29" s="70">
        <v>-1.7235718343615702</v>
      </c>
      <c r="BI29" s="70">
        <v>4.5012682118727776</v>
      </c>
      <c r="BJ29" s="70">
        <v>14.22649256082642</v>
      </c>
      <c r="BK29" s="70">
        <v>-3.0602758147292186</v>
      </c>
      <c r="BL29" s="70">
        <v>4.5536170573217571</v>
      </c>
      <c r="BM29" s="70">
        <v>-7.6779144712033727</v>
      </c>
      <c r="BN29" s="70">
        <v>13.136359366003791</v>
      </c>
      <c r="BO29" s="70">
        <v>-0.9544373671247719</v>
      </c>
      <c r="BP29" s="70">
        <v>-8.7628497711460636</v>
      </c>
      <c r="BQ29" s="70">
        <v>11.206553182400135</v>
      </c>
    </row>
    <row r="30" spans="1:69" ht="17.100000000000001" customHeight="1" x14ac:dyDescent="0.2">
      <c r="A30" s="82" t="s">
        <v>58</v>
      </c>
      <c r="B30" s="40">
        <v>5.4353724349297305</v>
      </c>
      <c r="C30" s="40">
        <v>3.3767601299358851</v>
      </c>
      <c r="D30" s="40">
        <v>1.6226632399396479E-2</v>
      </c>
      <c r="E30" s="40">
        <v>16.846037317514508</v>
      </c>
      <c r="F30" s="40"/>
      <c r="G30" s="83"/>
      <c r="H30" s="81"/>
      <c r="I30" s="81"/>
      <c r="J30" s="81"/>
      <c r="K30" s="81"/>
      <c r="L30" s="70" t="e">
        <v>#DIV/0!</v>
      </c>
      <c r="M30" s="70" t="e">
        <v>#DIV/0!</v>
      </c>
      <c r="N30" s="70">
        <v>8.0762035134368091</v>
      </c>
      <c r="O30" s="70">
        <v>4.0659731657400444</v>
      </c>
      <c r="P30" s="70">
        <v>7.4129931397973969</v>
      </c>
      <c r="Q30" s="70">
        <v>2.5882701182510459</v>
      </c>
      <c r="R30" s="70">
        <v>4.0720181382764675</v>
      </c>
      <c r="S30" s="70">
        <v>6.0546777234436355</v>
      </c>
      <c r="T30" s="70">
        <v>6.4306659407662004</v>
      </c>
      <c r="U30" s="70">
        <v>1.5298049377531209</v>
      </c>
      <c r="V30" s="70">
        <v>5.9032558225910359</v>
      </c>
      <c r="W30" s="70">
        <v>2.4845159871667466</v>
      </c>
      <c r="X30" s="70">
        <v>2.2456231516937653</v>
      </c>
      <c r="Y30" s="70">
        <v>8.587685517355359</v>
      </c>
      <c r="Z30" s="70">
        <v>2.4260828702907578</v>
      </c>
      <c r="AA30" s="70">
        <v>3.0226269677921414</v>
      </c>
      <c r="AB30" s="70">
        <v>3.8512276930789513</v>
      </c>
      <c r="AC30" s="70">
        <v>6.9399421651653581</v>
      </c>
      <c r="AD30" s="70">
        <v>-7.7552324188086335</v>
      </c>
      <c r="AE30" s="70">
        <v>-7.352511776229365</v>
      </c>
      <c r="AF30" s="70">
        <v>7.6461817586622072</v>
      </c>
      <c r="AG30" s="70">
        <v>27.314631459801507</v>
      </c>
      <c r="AH30" s="70">
        <v>3.5383435624048776</v>
      </c>
      <c r="AI30" s="70">
        <v>19.015902470206637</v>
      </c>
      <c r="AJ30" s="70">
        <v>10.88905941727749</v>
      </c>
      <c r="AK30" s="70">
        <v>-6.9977416563031909</v>
      </c>
      <c r="AL30" s="70">
        <v>21.965662243357009</v>
      </c>
      <c r="AM30" s="70">
        <v>6.1313800910151484</v>
      </c>
      <c r="AN30" s="70">
        <v>-2.5376320339575043</v>
      </c>
      <c r="AO30" s="70">
        <v>-7.7337366445455853</v>
      </c>
      <c r="AP30" s="70">
        <v>-4.4484732366297131</v>
      </c>
      <c r="AQ30" s="127">
        <v>-4.4884161031799152</v>
      </c>
      <c r="AR30" s="127">
        <v>0.83014113087587216</v>
      </c>
      <c r="AS30" s="70">
        <v>8.3252447379786432</v>
      </c>
      <c r="AT30" s="70">
        <v>19.616660055455171</v>
      </c>
      <c r="AU30" s="70">
        <v>22.692462441533866</v>
      </c>
      <c r="AV30" s="70">
        <v>18.550414117808845</v>
      </c>
      <c r="AW30" s="70">
        <v>7.5200354407335634</v>
      </c>
      <c r="AX30" s="70">
        <v>9.9718110542404546</v>
      </c>
      <c r="AY30" s="70">
        <v>3.176691969151646</v>
      </c>
      <c r="AZ30" s="70">
        <v>1.7644216097501664</v>
      </c>
      <c r="BA30" s="70">
        <v>6.5722351916644994</v>
      </c>
      <c r="BB30" s="70">
        <v>1.8412472072983688</v>
      </c>
      <c r="BC30" s="70">
        <v>6.764977494055513</v>
      </c>
      <c r="BD30" s="70">
        <v>2.7312877942163416</v>
      </c>
      <c r="BE30" s="70">
        <v>-7.2818135568094693</v>
      </c>
      <c r="BF30" s="70">
        <v>8.8339068053298941</v>
      </c>
      <c r="BG30" s="70">
        <v>5.7848127220736512</v>
      </c>
      <c r="BH30" s="70">
        <v>1.301181973888732</v>
      </c>
      <c r="BI30" s="70">
        <v>12.757679833225133</v>
      </c>
      <c r="BJ30" s="70">
        <v>-4.9777757892424894</v>
      </c>
      <c r="BK30" s="70">
        <v>17.442458699484909</v>
      </c>
      <c r="BL30" s="70">
        <v>15.926708525385514</v>
      </c>
      <c r="BM30" s="70">
        <v>10.747988446998757</v>
      </c>
      <c r="BN30" s="70">
        <v>11.91763750492656</v>
      </c>
      <c r="BO30" s="70">
        <v>1.3465316528558535</v>
      </c>
      <c r="BP30" s="70">
        <v>4.2403014626433144</v>
      </c>
      <c r="BQ30" s="70">
        <v>0.23747796380197972</v>
      </c>
    </row>
    <row r="31" spans="1:69" ht="17.100000000000001" customHeight="1" x14ac:dyDescent="0.2">
      <c r="A31" s="82" t="s">
        <v>71</v>
      </c>
      <c r="B31" s="40">
        <v>5.3268487603107761</v>
      </c>
      <c r="C31" s="40">
        <v>-5.0389646276789986</v>
      </c>
      <c r="D31" s="40">
        <v>29.669926315675553</v>
      </c>
      <c r="E31" s="40">
        <v>65.707946857243599</v>
      </c>
      <c r="F31" s="40"/>
      <c r="G31" s="83"/>
      <c r="H31" s="81"/>
      <c r="I31" s="81"/>
      <c r="J31" s="81"/>
      <c r="K31" s="81"/>
      <c r="L31" s="70" t="e">
        <v>#DIV/0!</v>
      </c>
      <c r="M31" s="70" t="e">
        <v>#DIV/0!</v>
      </c>
      <c r="N31" s="70" t="e">
        <v>#DIV/0!</v>
      </c>
      <c r="O31" s="70" t="e">
        <v>#DIV/0!</v>
      </c>
      <c r="P31" s="70" t="e">
        <v>#DIV/0!</v>
      </c>
      <c r="Q31" s="70" t="e">
        <v>#DIV/0!</v>
      </c>
      <c r="R31" s="70">
        <v>46.72676800629727</v>
      </c>
      <c r="S31" s="70">
        <v>122.36384676186556</v>
      </c>
      <c r="T31" s="70">
        <v>-60.186235003200665</v>
      </c>
      <c r="U31" s="70">
        <v>-53.817371029333792</v>
      </c>
      <c r="V31" s="70">
        <v>-48.829771789609687</v>
      </c>
      <c r="W31" s="70">
        <v>-35.43213210319999</v>
      </c>
      <c r="X31" s="70">
        <v>250.63709641776214</v>
      </c>
      <c r="Y31" s="70">
        <v>116.52823736763125</v>
      </c>
      <c r="Z31" s="70">
        <v>66.65556891479352</v>
      </c>
      <c r="AA31" s="70">
        <v>-0.20095195763665252</v>
      </c>
      <c r="AB31" s="70">
        <v>-36.35882358843682</v>
      </c>
      <c r="AC31" s="70">
        <v>-5.100407497080095</v>
      </c>
      <c r="AD31" s="70">
        <v>-21.756998344289723</v>
      </c>
      <c r="AE31" s="70">
        <v>1.3170369719404107</v>
      </c>
      <c r="AF31" s="70">
        <v>39.433786693600823</v>
      </c>
      <c r="AG31" s="70">
        <v>14.60595437172838</v>
      </c>
      <c r="AH31" s="70">
        <v>31.387703465540184</v>
      </c>
      <c r="AI31" s="70">
        <v>-1.8489798056595785</v>
      </c>
      <c r="AJ31" s="70">
        <v>-6.0880405662232189</v>
      </c>
      <c r="AK31" s="70">
        <v>4.892825002118939</v>
      </c>
      <c r="AL31" s="70">
        <v>-2.8030032692050511</v>
      </c>
      <c r="AM31" s="70">
        <v>8.9004818191917643</v>
      </c>
      <c r="AN31" s="70">
        <v>1.7202747456109169</v>
      </c>
      <c r="AO31" s="70">
        <v>-26.449088121938569</v>
      </c>
      <c r="AP31" s="70">
        <v>-8.236805748992083</v>
      </c>
      <c r="AQ31" s="70">
        <v>-9.5174243904574176</v>
      </c>
      <c r="AR31" s="70">
        <v>26.711438360739258</v>
      </c>
      <c r="AS31" s="70">
        <v>134.34293917184999</v>
      </c>
      <c r="AT31" s="127">
        <v>81.056647369220428</v>
      </c>
      <c r="AU31" s="127">
        <v>117.59677496268819</v>
      </c>
      <c r="AV31" s="127">
        <v>77.484024292125909</v>
      </c>
      <c r="AW31" s="127">
        <v>22.491997849111179</v>
      </c>
      <c r="AX31" s="127">
        <v>64.064219311517405</v>
      </c>
      <c r="AY31" s="127">
        <v>17.406720867358949</v>
      </c>
      <c r="AZ31" s="127">
        <v>14.151582266921414</v>
      </c>
      <c r="BA31" s="127">
        <v>4.2559697539780394</v>
      </c>
      <c r="BB31" s="127">
        <v>-1.5234930225575871</v>
      </c>
      <c r="BC31" s="127">
        <v>1.6718951962816142</v>
      </c>
      <c r="BD31" s="127">
        <v>-7.6887017670345887</v>
      </c>
      <c r="BE31" s="127">
        <v>-26.367922944917911</v>
      </c>
      <c r="BF31" s="127">
        <v>-26.163082529337078</v>
      </c>
      <c r="BG31" s="127">
        <v>-22.321506634520428</v>
      </c>
      <c r="BH31" s="127">
        <v>-19.503848710150407</v>
      </c>
      <c r="BI31" s="127">
        <v>26.279827321811556</v>
      </c>
      <c r="BJ31" s="127">
        <v>27.978958898259343</v>
      </c>
      <c r="BK31" s="127">
        <v>-2.9304055289747333</v>
      </c>
      <c r="BL31" s="127">
        <v>-12.488734023249604</v>
      </c>
      <c r="BM31" s="127">
        <v>-19.016473012696121</v>
      </c>
      <c r="BN31" s="127">
        <v>-33.823922728789505</v>
      </c>
      <c r="BO31" s="127">
        <v>-5.0850726782972426</v>
      </c>
      <c r="BP31" s="127">
        <v>30.360573975844886</v>
      </c>
      <c r="BQ31" s="127">
        <v>40.865097001523075</v>
      </c>
    </row>
    <row r="32" spans="1:69" ht="17.100000000000001" customHeight="1" x14ac:dyDescent="0.2">
      <c r="A32" s="82" t="s">
        <v>17</v>
      </c>
      <c r="B32" s="40">
        <v>7.8943433154421871</v>
      </c>
      <c r="C32" s="40">
        <v>9.2450740744341786</v>
      </c>
      <c r="D32" s="40">
        <v>-3.5309358286250037</v>
      </c>
      <c r="E32" s="40">
        <v>-1.3127541176294222</v>
      </c>
      <c r="F32" s="40"/>
      <c r="G32" s="83"/>
      <c r="H32" s="81"/>
      <c r="I32" s="81"/>
      <c r="J32" s="81"/>
      <c r="K32" s="81"/>
      <c r="L32" s="70" t="e">
        <v>#DIV/0!</v>
      </c>
      <c r="M32" s="70" t="e">
        <v>#DIV/0!</v>
      </c>
      <c r="N32" s="70">
        <v>11.122036510177825</v>
      </c>
      <c r="O32" s="70">
        <v>9.9004815789438094</v>
      </c>
      <c r="P32" s="70">
        <v>-0.60387658991855053</v>
      </c>
      <c r="Q32" s="70">
        <v>-8.4756363098015264E-3</v>
      </c>
      <c r="R32" s="70">
        <v>1.3555989643987409</v>
      </c>
      <c r="S32" s="70">
        <v>2.4970867367491101</v>
      </c>
      <c r="T32" s="70">
        <v>3.1140618544962972</v>
      </c>
      <c r="U32" s="70">
        <v>4.6792553975897988</v>
      </c>
      <c r="V32" s="70">
        <v>7.3385436393152537</v>
      </c>
      <c r="W32" s="70">
        <v>7.5932372977204787</v>
      </c>
      <c r="X32" s="70">
        <v>7.2240976643428878</v>
      </c>
      <c r="Y32" s="70">
        <v>8.4178044700591759</v>
      </c>
      <c r="Z32" s="70">
        <v>4.6671149080763197</v>
      </c>
      <c r="AA32" s="70">
        <v>4.8610266490358711</v>
      </c>
      <c r="AB32" s="70">
        <v>5.3877604817603508</v>
      </c>
      <c r="AC32" s="70">
        <v>5.5892332614821072</v>
      </c>
      <c r="AD32" s="70">
        <v>7.5497935500684621</v>
      </c>
      <c r="AE32" s="70">
        <v>11.898499643019234</v>
      </c>
      <c r="AF32" s="70">
        <v>15.190551148621157</v>
      </c>
      <c r="AG32" s="70">
        <v>8.1420253025800129</v>
      </c>
      <c r="AH32" s="70">
        <v>10.031935550728409</v>
      </c>
      <c r="AI32" s="70">
        <v>6.9831674982141045</v>
      </c>
      <c r="AJ32" s="70">
        <v>4.3114439384838166</v>
      </c>
      <c r="AK32" s="70">
        <v>10.489780856953534</v>
      </c>
      <c r="AL32" s="70">
        <v>10.980059018637878</v>
      </c>
      <c r="AM32" s="70">
        <v>12.088395557551411</v>
      </c>
      <c r="AN32" s="70">
        <v>9.0210586482788457</v>
      </c>
      <c r="AO32" s="70">
        <v>5.1088484404007151</v>
      </c>
      <c r="AP32" s="70">
        <v>0.59648994048220327</v>
      </c>
      <c r="AQ32" s="70">
        <v>-4.6549205298158425</v>
      </c>
      <c r="AR32" s="70">
        <v>-4.5960027095347407</v>
      </c>
      <c r="AS32" s="70">
        <v>-5.3890238073339809</v>
      </c>
      <c r="AT32" s="70">
        <v>-4.0431142657818437</v>
      </c>
      <c r="AU32" s="70">
        <v>-1.6102426001450842</v>
      </c>
      <c r="AV32" s="70">
        <v>-0.739460133480907</v>
      </c>
      <c r="AW32" s="70">
        <v>1.2829720663503741</v>
      </c>
      <c r="AX32" s="70">
        <v>4.1152466210401917</v>
      </c>
      <c r="AY32" s="70">
        <v>4.8301777167117255</v>
      </c>
      <c r="AZ32" s="70">
        <v>4.6756950809587972</v>
      </c>
      <c r="BA32" s="70">
        <v>5.1654420948297197</v>
      </c>
      <c r="BB32" s="70">
        <v>2.4831047795446981</v>
      </c>
      <c r="BC32" s="70">
        <v>1.4875629695535464</v>
      </c>
      <c r="BD32" s="70">
        <v>0.92377018049076831</v>
      </c>
      <c r="BE32" s="70">
        <v>0.81715336531740235</v>
      </c>
      <c r="BF32" s="70">
        <v>1.0173895968297986</v>
      </c>
      <c r="BG32" s="70">
        <v>2.1601200983651037</v>
      </c>
      <c r="BH32" s="70">
        <v>3.7168873393688795</v>
      </c>
      <c r="BI32" s="70">
        <v>4.9032221956371025</v>
      </c>
      <c r="BJ32" s="70">
        <v>5.4002034458418002</v>
      </c>
      <c r="BK32" s="70">
        <v>4.9271265100376382</v>
      </c>
      <c r="BL32" s="70">
        <v>4.064828598037451</v>
      </c>
      <c r="BM32" s="70">
        <v>4.7442671269803283</v>
      </c>
      <c r="BN32" s="70">
        <v>4.4422193965332646</v>
      </c>
      <c r="BO32" s="70">
        <v>4.0493894014396181</v>
      </c>
      <c r="BP32" s="70">
        <v>2.8300804480524411</v>
      </c>
      <c r="BQ32" s="70">
        <v>-0.18888499261764391</v>
      </c>
    </row>
    <row r="33" spans="1:69" ht="17.100000000000001" customHeight="1" x14ac:dyDescent="0.2">
      <c r="A33" s="82" t="s">
        <v>59</v>
      </c>
      <c r="B33" s="40">
        <v>2.8162665755504301</v>
      </c>
      <c r="C33" s="40">
        <v>3.3607716658082376</v>
      </c>
      <c r="D33" s="40">
        <v>2.8390929839179124</v>
      </c>
      <c r="E33" s="40">
        <v>2.8127413388974176</v>
      </c>
      <c r="F33" s="40"/>
      <c r="G33" s="83"/>
      <c r="H33" s="81"/>
      <c r="I33" s="81"/>
      <c r="J33" s="81"/>
      <c r="K33" s="81"/>
      <c r="L33" s="70" t="e">
        <v>#DIV/0!</v>
      </c>
      <c r="M33" s="70" t="e">
        <v>#DIV/0!</v>
      </c>
      <c r="N33" s="70">
        <v>4.2759423293330823</v>
      </c>
      <c r="O33" s="70">
        <v>4.3374108321060367</v>
      </c>
      <c r="P33" s="70">
        <v>4.1807364429709004</v>
      </c>
      <c r="Q33" s="70">
        <v>3.8050367907493055</v>
      </c>
      <c r="R33" s="70">
        <v>3.2003417968681003</v>
      </c>
      <c r="S33" s="70">
        <v>2.7003086613808014</v>
      </c>
      <c r="T33" s="70">
        <v>2.3135910196097287</v>
      </c>
      <c r="U33" s="70">
        <v>2.0396384663705858</v>
      </c>
      <c r="V33" s="70">
        <v>1.8801607386277119</v>
      </c>
      <c r="W33" s="70">
        <v>1.7794901813592112</v>
      </c>
      <c r="X33" s="70">
        <v>1.7373799531331002</v>
      </c>
      <c r="Y33" s="70">
        <v>1.7550303438815362</v>
      </c>
      <c r="Z33" s="70">
        <v>1.8324203007888729</v>
      </c>
      <c r="AA33" s="70">
        <v>1.9505441376982624</v>
      </c>
      <c r="AB33" s="70">
        <v>2.1116637000304195</v>
      </c>
      <c r="AC33" s="70">
        <v>2.316600106157507</v>
      </c>
      <c r="AD33" s="70">
        <v>2.5653308648085016</v>
      </c>
      <c r="AE33" s="70">
        <v>3.2287643278284595</v>
      </c>
      <c r="AF33" s="70">
        <v>4.3142927229095074</v>
      </c>
      <c r="AG33" s="70">
        <v>-0.52457144041001547</v>
      </c>
      <c r="AH33" s="70">
        <v>1.1153793791469191</v>
      </c>
      <c r="AI33" s="70">
        <v>1.8169060641687551</v>
      </c>
      <c r="AJ33" s="70">
        <v>1.5827113307768537</v>
      </c>
      <c r="AK33" s="70">
        <v>6.8477432733996757</v>
      </c>
      <c r="AL33" s="70">
        <v>4.8852480875861026</v>
      </c>
      <c r="AM33" s="70">
        <v>3.5124960903200053</v>
      </c>
      <c r="AN33" s="70">
        <v>2.6943059419365811</v>
      </c>
      <c r="AO33" s="70">
        <v>2.4118508989472209</v>
      </c>
      <c r="AP33" s="70">
        <v>2.660996900113588</v>
      </c>
      <c r="AQ33" s="70">
        <v>2.8320847640370683</v>
      </c>
      <c r="AR33" s="70">
        <v>2.9241439889629683</v>
      </c>
      <c r="AS33" s="70">
        <v>2.9363253609968387</v>
      </c>
      <c r="AT33" s="70">
        <v>2.8680700007603255</v>
      </c>
      <c r="AU33" s="70">
        <v>2.8187716424765474</v>
      </c>
      <c r="AV33" s="70">
        <v>2.7883235596144917</v>
      </c>
      <c r="AW33" s="70">
        <v>2.7768887476607107</v>
      </c>
      <c r="AX33" s="70">
        <v>2.7843769518975714</v>
      </c>
      <c r="AY33" s="70">
        <v>2.7881960757124569</v>
      </c>
      <c r="AZ33" s="70">
        <v>2.7883966545511285</v>
      </c>
      <c r="BA33" s="70">
        <v>2.7846068423173165</v>
      </c>
      <c r="BB33" s="70">
        <v>2.7768578016282186</v>
      </c>
      <c r="BC33" s="70">
        <v>2.7668826949786451</v>
      </c>
      <c r="BD33" s="70">
        <v>2.7550040070681847</v>
      </c>
      <c r="BE33" s="70">
        <v>2.7410070099469275</v>
      </c>
      <c r="BF33" s="70">
        <v>2.7248021066300865</v>
      </c>
      <c r="BG33" s="70">
        <v>2.7140761909166811</v>
      </c>
      <c r="BH33" s="70">
        <v>2.7350082123276831</v>
      </c>
      <c r="BI33" s="70">
        <v>2.7611716606777081</v>
      </c>
      <c r="BJ33" s="70">
        <v>2.7665559890011071</v>
      </c>
      <c r="BK33" s="70">
        <v>2.7659491306754269</v>
      </c>
      <c r="BL33" s="70">
        <v>2.7596467574301009</v>
      </c>
      <c r="BM33" s="70">
        <v>2.7474101729113132</v>
      </c>
      <c r="BN33" s="70">
        <v>2.7291217976614268</v>
      </c>
      <c r="BO33" s="70">
        <v>2.7158460792922279</v>
      </c>
      <c r="BP33" s="70">
        <v>2.7337616152037336</v>
      </c>
      <c r="BQ33" s="70">
        <v>2.7564246368200207</v>
      </c>
    </row>
    <row r="34" spans="1:69" ht="17.100000000000001" customHeight="1" x14ac:dyDescent="0.2">
      <c r="A34" s="83" t="s">
        <v>136</v>
      </c>
      <c r="B34" s="39"/>
      <c r="C34" s="39"/>
      <c r="D34" s="39"/>
      <c r="E34" s="39"/>
      <c r="F34" s="39"/>
      <c r="G34" s="83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</row>
    <row r="35" spans="1:69" s="143" customFormat="1" ht="17.100000000000001" customHeight="1" x14ac:dyDescent="0.2">
      <c r="A35" s="160" t="s">
        <v>95</v>
      </c>
      <c r="B35" s="160"/>
      <c r="C35" s="160"/>
      <c r="D35" s="160"/>
      <c r="E35" s="160"/>
      <c r="F35" s="160"/>
      <c r="G35" s="160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</row>
    <row r="36" spans="1:69" s="186" customFormat="1" ht="17.100000000000001" customHeight="1" thickBot="1" x14ac:dyDescent="0.25">
      <c r="A36" s="182" t="s">
        <v>19</v>
      </c>
      <c r="B36" s="183">
        <v>9.8801724404824487</v>
      </c>
      <c r="C36" s="183">
        <v>2.1536065631408308</v>
      </c>
      <c r="D36" s="183">
        <v>10.904579320492825</v>
      </c>
      <c r="E36" s="183">
        <v>4.4222697456441251</v>
      </c>
      <c r="F36" s="183"/>
      <c r="G36" s="182"/>
      <c r="H36" s="184"/>
      <c r="I36" s="184"/>
      <c r="J36" s="184"/>
      <c r="K36" s="184"/>
      <c r="L36" s="185" t="e">
        <v>#DIV/0!</v>
      </c>
      <c r="M36" s="185" t="e">
        <v>#DIV/0!</v>
      </c>
      <c r="N36" s="185">
        <v>16.020380470582317</v>
      </c>
      <c r="O36" s="185">
        <v>18.291447369866766</v>
      </c>
      <c r="P36" s="185">
        <v>-13.338206402143726</v>
      </c>
      <c r="Q36" s="185">
        <v>-8.5669291389678275</v>
      </c>
      <c r="R36" s="185">
        <v>0.96955034588379618</v>
      </c>
      <c r="S36" s="185">
        <v>15.083858330909973</v>
      </c>
      <c r="T36" s="185">
        <v>19.920591398255795</v>
      </c>
      <c r="U36" s="185">
        <v>12.316359742402216</v>
      </c>
      <c r="V36" s="185">
        <v>13.067277077827711</v>
      </c>
      <c r="W36" s="185">
        <v>13.190356833105676</v>
      </c>
      <c r="X36" s="185">
        <v>16.013446823023681</v>
      </c>
      <c r="Y36" s="185">
        <v>18.950421099499913</v>
      </c>
      <c r="Z36" s="185">
        <v>7.8622607442788706</v>
      </c>
      <c r="AA36" s="185">
        <v>-3.3324620160500196</v>
      </c>
      <c r="AB36" s="185">
        <v>-3.5662894394905442</v>
      </c>
      <c r="AC36" s="185">
        <v>2.4099098866536606</v>
      </c>
      <c r="AD36" s="185">
        <v>3.5896646125536336</v>
      </c>
      <c r="AE36" s="185">
        <v>5.9327108681499707</v>
      </c>
      <c r="AF36" s="185">
        <v>13.001280333436661</v>
      </c>
      <c r="AG36" s="185">
        <v>7.1171323269519249</v>
      </c>
      <c r="AH36" s="185">
        <v>7.0266687594331856</v>
      </c>
      <c r="AI36" s="185">
        <v>15.020701157662252</v>
      </c>
      <c r="AJ36" s="185">
        <v>4.5765414154223638</v>
      </c>
      <c r="AK36" s="185">
        <v>13.288088627437865</v>
      </c>
      <c r="AL36" s="185">
        <v>7.6588675216771485</v>
      </c>
      <c r="AM36" s="185">
        <v>4.9698034440547101</v>
      </c>
      <c r="AN36" s="185">
        <v>-3.4420735764954857</v>
      </c>
      <c r="AO36" s="185">
        <v>0.11772432982517511</v>
      </c>
      <c r="AP36" s="185">
        <v>10.603982104844189</v>
      </c>
      <c r="AQ36" s="185">
        <v>4.5982226396217074</v>
      </c>
      <c r="AR36" s="185">
        <v>17.953664714637419</v>
      </c>
      <c r="AS36" s="185">
        <v>10.804928952921887</v>
      </c>
      <c r="AT36" s="185">
        <v>7.1502168296277313</v>
      </c>
      <c r="AU36" s="185">
        <v>10.455458389604889</v>
      </c>
      <c r="AV36" s="185">
        <v>-0.66314559840243703</v>
      </c>
      <c r="AW36" s="185">
        <v>1.3673089449711462</v>
      </c>
      <c r="AX36" s="185">
        <v>-0.61793063518603697</v>
      </c>
      <c r="AY36" s="185">
        <v>3.2489658640883823</v>
      </c>
      <c r="AZ36" s="185">
        <v>10.003687824038332</v>
      </c>
      <c r="BA36" s="185">
        <v>5.0574057513025794</v>
      </c>
      <c r="BB36" s="185">
        <v>11.058844944142088</v>
      </c>
      <c r="BC36" s="185">
        <v>9.5612857767724648</v>
      </c>
      <c r="BD36" s="185">
        <v>-0.68200155878838098</v>
      </c>
      <c r="BE36" s="185">
        <v>-25.042768357674326</v>
      </c>
      <c r="BF36" s="185">
        <v>-3.4904321310063824</v>
      </c>
      <c r="BG36" s="185">
        <v>-4.7010796148925005</v>
      </c>
      <c r="BH36" s="185">
        <v>-3.5435497368595859</v>
      </c>
      <c r="BI36" s="185">
        <v>48.091044287783106</v>
      </c>
      <c r="BJ36" s="185">
        <v>-1.1589136032170599</v>
      </c>
      <c r="BK36" s="185">
        <v>8.9653944848460565</v>
      </c>
      <c r="BL36" s="185">
        <v>21.792085711674613</v>
      </c>
      <c r="BM36" s="185">
        <v>1.69811548483918</v>
      </c>
      <c r="BN36" s="185">
        <v>15.300095478415731</v>
      </c>
      <c r="BO36" s="185">
        <v>2.4908502408223843</v>
      </c>
      <c r="BP36" s="185">
        <v>1.9540963273465106</v>
      </c>
      <c r="BQ36" s="185">
        <v>9.7397957174784509</v>
      </c>
    </row>
    <row r="37" spans="1:69" x14ac:dyDescent="0.2">
      <c r="A37" s="103" t="s">
        <v>50</v>
      </c>
      <c r="B37" s="103"/>
      <c r="C37" s="103"/>
      <c r="D37" s="103"/>
      <c r="E37" s="103"/>
      <c r="F37" s="103"/>
      <c r="G37" s="103"/>
      <c r="H37" s="92"/>
    </row>
    <row r="38" spans="1:69" x14ac:dyDescent="0.2">
      <c r="Y38" s="35">
        <v>8.5</v>
      </c>
    </row>
  </sheetData>
  <mergeCells count="13">
    <mergeCell ref="BN3:BQ3"/>
    <mergeCell ref="BJ3:BM3"/>
    <mergeCell ref="BF3:BI3"/>
    <mergeCell ref="H3:I3"/>
    <mergeCell ref="J3:M3"/>
    <mergeCell ref="N3:Q3"/>
    <mergeCell ref="R3:U3"/>
    <mergeCell ref="V3:Y3"/>
    <mergeCell ref="AL3:AO3"/>
    <mergeCell ref="AP3:AS3"/>
    <mergeCell ref="AT3:AW3"/>
    <mergeCell ref="AX3:BA3"/>
    <mergeCell ref="BB3:BE3"/>
  </mergeCells>
  <conditionalFormatting sqref="A5:BA36">
    <cfRule type="cellIs" dxfId="10" priority="2" operator="lessThan">
      <formula>0</formula>
    </cfRule>
  </conditionalFormatting>
  <conditionalFormatting sqref="BB20:BD22">
    <cfRule type="cellIs" dxfId="9" priority="1" operator="lessThan">
      <formula>0</formula>
    </cfRule>
  </conditionalFormatting>
  <conditionalFormatting sqref="BB12:BF19 BG12:BQ21 BE20:BF21 BL30:BQ33 BB30:BK36 BL36:BQ36">
    <cfRule type="cellIs" dxfId="8" priority="23" operator="lessThan">
      <formula>0</formula>
    </cfRule>
  </conditionalFormatting>
  <conditionalFormatting sqref="BB5:BQ11">
    <cfRule type="cellIs" dxfId="7" priority="7" operator="lessThan">
      <formula>0</formula>
    </cfRule>
  </conditionalFormatting>
  <conditionalFormatting sqref="BB23:BQ29">
    <cfRule type="cellIs" dxfId="6" priority="11" operator="lessThan">
      <formula>0</formula>
    </cfRule>
  </conditionalFormatting>
  <conditionalFormatting sqref="BE22:BQ22">
    <cfRule type="cellIs" dxfId="5" priority="19" operator="lessThan">
      <formula>0</formula>
    </cfRule>
  </conditionalFormatting>
  <pageMargins left="0.31496062992125984" right="0" top="0.51181102362204722" bottom="0" header="0" footer="0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R38"/>
  <sheetViews>
    <sheetView showGridLines="0" view="pageBreakPreview" zoomScaleNormal="100" zoomScaleSheetLayoutView="100" workbookViewId="0">
      <pane xSplit="19" ySplit="4" topLeftCell="AY5" activePane="bottomRight" state="frozen"/>
      <selection activeCell="BJ25" sqref="BJ25"/>
      <selection pane="topRight" activeCell="BJ25" sqref="BJ25"/>
      <selection pane="bottomLeft" activeCell="BJ25" sqref="BJ25"/>
      <selection pane="bottomRight" activeCell="BR5" sqref="BR5"/>
    </sheetView>
  </sheetViews>
  <sheetFormatPr defaultRowHeight="11.25" x14ac:dyDescent="0.2"/>
  <cols>
    <col min="1" max="1" width="25.42578125" style="35" customWidth="1"/>
    <col min="2" max="3" width="6.42578125" style="35" hidden="1" customWidth="1"/>
    <col min="4" max="4" width="7" style="35" hidden="1" customWidth="1"/>
    <col min="5" max="5" width="6.85546875" style="35" hidden="1" customWidth="1"/>
    <col min="6" max="6" width="7.28515625" style="35" hidden="1" customWidth="1"/>
    <col min="7" max="7" width="7" style="35" hidden="1" customWidth="1"/>
    <col min="8" max="8" width="6" style="35" hidden="1" customWidth="1"/>
    <col min="9" max="15" width="6.5703125" style="35" hidden="1" customWidth="1"/>
    <col min="16" max="19" width="5.85546875" style="35" hidden="1" customWidth="1"/>
    <col min="20" max="40" width="6.7109375" style="35" hidden="1" customWidth="1"/>
    <col min="41" max="43" width="6.28515625" style="35" hidden="1" customWidth="1"/>
    <col min="44" max="44" width="6" style="35" hidden="1" customWidth="1"/>
    <col min="45" max="45" width="6.140625" style="35" hidden="1" customWidth="1"/>
    <col min="46" max="46" width="6.7109375" style="35" hidden="1" customWidth="1"/>
    <col min="47" max="47" width="7.42578125" style="35" hidden="1" customWidth="1"/>
    <col min="48" max="48" width="6" style="35" hidden="1" customWidth="1"/>
    <col min="49" max="51" width="7" style="35" hidden="1" customWidth="1"/>
    <col min="52" max="54" width="6" style="35" hidden="1" customWidth="1"/>
    <col min="55" max="57" width="6" style="35" bestFit="1" customWidth="1"/>
    <col min="58" max="58" width="6.28515625" style="35" customWidth="1"/>
    <col min="59" max="66" width="6" style="35" bestFit="1" customWidth="1"/>
    <col min="67" max="67" width="6.5703125" style="35" bestFit="1" customWidth="1"/>
    <col min="68" max="68" width="5.85546875" style="35" customWidth="1"/>
    <col min="69" max="69" width="6.85546875" style="35" customWidth="1"/>
    <col min="70" max="70" width="6" style="35" customWidth="1"/>
    <col min="71" max="16384" width="9.140625" style="35"/>
  </cols>
  <sheetData>
    <row r="1" spans="1:70" s="94" customFormat="1" ht="17.25" customHeight="1" x14ac:dyDescent="0.2">
      <c r="A1" s="31" t="s">
        <v>150</v>
      </c>
      <c r="AQ1" s="31" t="s">
        <v>142</v>
      </c>
    </row>
    <row r="2" spans="1:70" ht="3.75" customHeight="1" thickBot="1" x14ac:dyDescent="0.25">
      <c r="I2" s="35" t="s">
        <v>20</v>
      </c>
      <c r="J2" s="35" t="s">
        <v>21</v>
      </c>
      <c r="K2" s="35" t="s">
        <v>22</v>
      </c>
      <c r="L2" s="35" t="s">
        <v>23</v>
      </c>
      <c r="M2" s="35" t="s">
        <v>24</v>
      </c>
      <c r="N2" s="35" t="s">
        <v>25</v>
      </c>
      <c r="O2" s="35" t="s">
        <v>26</v>
      </c>
      <c r="P2" s="35" t="s">
        <v>27</v>
      </c>
      <c r="Q2" s="35" t="s">
        <v>28</v>
      </c>
      <c r="R2" s="35" t="s">
        <v>29</v>
      </c>
      <c r="S2" s="35" t="s">
        <v>30</v>
      </c>
      <c r="T2" s="35" t="s">
        <v>31</v>
      </c>
      <c r="U2" s="35" t="s">
        <v>32</v>
      </c>
      <c r="V2" s="35" t="s">
        <v>33</v>
      </c>
      <c r="W2" s="35" t="s">
        <v>34</v>
      </c>
      <c r="X2" s="35" t="s">
        <v>35</v>
      </c>
      <c r="Y2" s="35" t="s">
        <v>36</v>
      </c>
      <c r="Z2" s="35" t="s">
        <v>37</v>
      </c>
      <c r="AA2" s="35" t="s">
        <v>38</v>
      </c>
      <c r="AB2" s="35" t="s">
        <v>39</v>
      </c>
      <c r="AC2" s="35" t="s">
        <v>40</v>
      </c>
      <c r="AD2" s="35" t="s">
        <v>41</v>
      </c>
      <c r="AE2" s="35" t="s">
        <v>42</v>
      </c>
      <c r="AF2" s="35" t="s">
        <v>43</v>
      </c>
      <c r="AG2" s="35" t="s">
        <v>44</v>
      </c>
      <c r="AH2" s="35" t="s">
        <v>45</v>
      </c>
      <c r="AI2" s="35" t="s">
        <v>51</v>
      </c>
      <c r="AJ2" s="35" t="s">
        <v>73</v>
      </c>
      <c r="AK2" s="35" t="s">
        <v>74</v>
      </c>
      <c r="AL2" s="35" t="s">
        <v>75</v>
      </c>
      <c r="AM2" s="35" t="s">
        <v>78</v>
      </c>
    </row>
    <row r="3" spans="1:70" s="86" customFormat="1" ht="12" customHeight="1" x14ac:dyDescent="0.2">
      <c r="I3" s="227" t="s">
        <v>67</v>
      </c>
      <c r="J3" s="227"/>
      <c r="K3" s="227" t="s">
        <v>66</v>
      </c>
      <c r="L3" s="227"/>
      <c r="M3" s="227"/>
      <c r="N3" s="227"/>
      <c r="O3" s="227" t="s">
        <v>60</v>
      </c>
      <c r="P3" s="227"/>
      <c r="Q3" s="227"/>
      <c r="R3" s="227"/>
      <c r="S3" s="227" t="s">
        <v>61</v>
      </c>
      <c r="T3" s="227"/>
      <c r="U3" s="227"/>
      <c r="V3" s="227"/>
      <c r="W3" s="227" t="s">
        <v>62</v>
      </c>
      <c r="X3" s="227"/>
      <c r="Y3" s="227"/>
      <c r="Z3" s="227"/>
      <c r="AA3" s="227" t="s">
        <v>63</v>
      </c>
      <c r="AB3" s="227"/>
      <c r="AC3" s="227"/>
      <c r="AD3" s="227"/>
      <c r="AE3" s="86" t="s">
        <v>64</v>
      </c>
      <c r="AF3" s="86" t="s">
        <v>64</v>
      </c>
      <c r="AH3" s="86" t="s">
        <v>64</v>
      </c>
      <c r="AI3" s="86" t="s">
        <v>65</v>
      </c>
      <c r="AJ3" s="86" t="s">
        <v>65</v>
      </c>
      <c r="AK3" s="86" t="s">
        <v>65</v>
      </c>
      <c r="AM3" s="227" t="s">
        <v>77</v>
      </c>
      <c r="AN3" s="227"/>
      <c r="AO3" s="227"/>
      <c r="AP3" s="227"/>
      <c r="AQ3" s="227" t="s">
        <v>80</v>
      </c>
      <c r="AR3" s="227"/>
      <c r="AS3" s="227"/>
      <c r="AT3" s="227"/>
      <c r="AU3" s="227" t="s">
        <v>92</v>
      </c>
      <c r="AV3" s="227"/>
      <c r="AW3" s="227"/>
      <c r="AX3" s="227"/>
      <c r="AY3" s="229" t="s">
        <v>135</v>
      </c>
      <c r="AZ3" s="229"/>
      <c r="BA3" s="229"/>
      <c r="BB3" s="229"/>
      <c r="BC3" s="229" t="s">
        <v>137</v>
      </c>
      <c r="BD3" s="229"/>
      <c r="BE3" s="229"/>
      <c r="BF3" s="229"/>
      <c r="BG3" s="228" t="s">
        <v>138</v>
      </c>
      <c r="BH3" s="228"/>
      <c r="BI3" s="228"/>
      <c r="BJ3" s="228"/>
      <c r="BK3" s="227" t="s">
        <v>139</v>
      </c>
      <c r="BL3" s="227"/>
      <c r="BM3" s="227"/>
      <c r="BN3" s="227"/>
      <c r="BO3" s="227" t="s">
        <v>147</v>
      </c>
      <c r="BP3" s="227"/>
      <c r="BQ3" s="227"/>
      <c r="BR3" s="227"/>
    </row>
    <row r="4" spans="1:70" s="143" customFormat="1" ht="13.5" customHeight="1" x14ac:dyDescent="0.2">
      <c r="A4" s="88"/>
      <c r="B4" s="158" t="s">
        <v>66</v>
      </c>
      <c r="C4" s="158" t="s">
        <v>60</v>
      </c>
      <c r="D4" s="158" t="s">
        <v>61</v>
      </c>
      <c r="E4" s="158" t="s">
        <v>62</v>
      </c>
      <c r="F4" s="158" t="s">
        <v>63</v>
      </c>
      <c r="G4" s="158" t="s">
        <v>64</v>
      </c>
      <c r="H4" s="88"/>
      <c r="I4" s="89" t="s">
        <v>48</v>
      </c>
      <c r="J4" s="89" t="s">
        <v>49</v>
      </c>
      <c r="K4" s="89" t="s">
        <v>46</v>
      </c>
      <c r="L4" s="89" t="s">
        <v>47</v>
      </c>
      <c r="M4" s="89" t="s">
        <v>48</v>
      </c>
      <c r="N4" s="89" t="s">
        <v>49</v>
      </c>
      <c r="O4" s="89" t="s">
        <v>46</v>
      </c>
      <c r="P4" s="89" t="s">
        <v>47</v>
      </c>
      <c r="Q4" s="89" t="s">
        <v>48</v>
      </c>
      <c r="R4" s="89" t="s">
        <v>49</v>
      </c>
      <c r="S4" s="89" t="s">
        <v>46</v>
      </c>
      <c r="T4" s="89" t="s">
        <v>47</v>
      </c>
      <c r="U4" s="89" t="s">
        <v>48</v>
      </c>
      <c r="V4" s="89" t="s">
        <v>49</v>
      </c>
      <c r="W4" s="89" t="s">
        <v>46</v>
      </c>
      <c r="X4" s="89" t="s">
        <v>47</v>
      </c>
      <c r="Y4" s="89" t="s">
        <v>48</v>
      </c>
      <c r="Z4" s="89" t="s">
        <v>49</v>
      </c>
      <c r="AA4" s="89" t="s">
        <v>46</v>
      </c>
      <c r="AB4" s="89" t="s">
        <v>47</v>
      </c>
      <c r="AC4" s="89" t="s">
        <v>48</v>
      </c>
      <c r="AD4" s="89" t="s">
        <v>49</v>
      </c>
      <c r="AE4" s="89" t="s">
        <v>46</v>
      </c>
      <c r="AF4" s="89" t="s">
        <v>47</v>
      </c>
      <c r="AG4" s="89" t="s">
        <v>48</v>
      </c>
      <c r="AH4" s="89" t="s">
        <v>49</v>
      </c>
      <c r="AI4" s="89" t="s">
        <v>46</v>
      </c>
      <c r="AJ4" s="89" t="s">
        <v>47</v>
      </c>
      <c r="AK4" s="89" t="s">
        <v>48</v>
      </c>
      <c r="AL4" s="89" t="s">
        <v>49</v>
      </c>
      <c r="AM4" s="89" t="s">
        <v>46</v>
      </c>
      <c r="AN4" s="89" t="s">
        <v>47</v>
      </c>
      <c r="AO4" s="89" t="s">
        <v>48</v>
      </c>
      <c r="AP4" s="89" t="s">
        <v>49</v>
      </c>
      <c r="AQ4" s="89" t="s">
        <v>46</v>
      </c>
      <c r="AR4" s="89" t="s">
        <v>47</v>
      </c>
      <c r="AS4" s="89" t="s">
        <v>48</v>
      </c>
      <c r="AT4" s="89" t="s">
        <v>49</v>
      </c>
      <c r="AU4" s="89" t="s">
        <v>46</v>
      </c>
      <c r="AV4" s="89" t="s">
        <v>47</v>
      </c>
      <c r="AW4" s="89" t="s">
        <v>48</v>
      </c>
      <c r="AX4" s="89" t="s">
        <v>49</v>
      </c>
      <c r="AY4" s="159" t="s">
        <v>46</v>
      </c>
      <c r="AZ4" s="159" t="s">
        <v>47</v>
      </c>
      <c r="BA4" s="89" t="s">
        <v>48</v>
      </c>
      <c r="BB4" s="89" t="s">
        <v>49</v>
      </c>
      <c r="BC4" s="159" t="s">
        <v>46</v>
      </c>
      <c r="BD4" s="159" t="s">
        <v>47</v>
      </c>
      <c r="BE4" s="159" t="s">
        <v>48</v>
      </c>
      <c r="BF4" s="159" t="s">
        <v>49</v>
      </c>
      <c r="BG4" s="159" t="s">
        <v>46</v>
      </c>
      <c r="BH4" s="159" t="s">
        <v>47</v>
      </c>
      <c r="BI4" s="159" t="s">
        <v>48</v>
      </c>
      <c r="BJ4" s="159" t="s">
        <v>49</v>
      </c>
      <c r="BK4" s="159" t="s">
        <v>46</v>
      </c>
      <c r="BL4" s="159" t="s">
        <v>47</v>
      </c>
      <c r="BM4" s="159" t="s">
        <v>48</v>
      </c>
      <c r="BN4" s="159" t="s">
        <v>49</v>
      </c>
      <c r="BO4" s="159" t="s">
        <v>46</v>
      </c>
      <c r="BP4" s="159" t="s">
        <v>47</v>
      </c>
      <c r="BQ4" s="159" t="s">
        <v>48</v>
      </c>
      <c r="BR4" s="159" t="s">
        <v>49</v>
      </c>
    </row>
    <row r="5" spans="1:70" s="37" customFormat="1" ht="17.100000000000001" customHeight="1" x14ac:dyDescent="0.2">
      <c r="A5" s="39" t="s">
        <v>97</v>
      </c>
      <c r="B5" s="79"/>
      <c r="C5" s="79"/>
      <c r="D5" s="79"/>
      <c r="E5" s="79"/>
      <c r="F5" s="79"/>
      <c r="G5" s="79"/>
      <c r="H5" s="79"/>
      <c r="I5" s="79"/>
      <c r="J5" s="79"/>
      <c r="K5" s="122">
        <v>66.139248965420094</v>
      </c>
      <c r="L5" s="122">
        <v>66.551303892769724</v>
      </c>
      <c r="M5" s="122">
        <v>67.132038969441012</v>
      </c>
      <c r="N5" s="122">
        <v>78.318372719221358</v>
      </c>
      <c r="O5" s="122">
        <v>73.91643020947923</v>
      </c>
      <c r="P5" s="122">
        <v>71.024684279929076</v>
      </c>
      <c r="Q5" s="122">
        <v>72.163895853461185</v>
      </c>
      <c r="R5" s="122">
        <v>79.230330572720931</v>
      </c>
      <c r="S5" s="122">
        <v>76.992921246836403</v>
      </c>
      <c r="T5" s="122">
        <v>86.187868943295399</v>
      </c>
      <c r="U5" s="122">
        <v>74.842581900553668</v>
      </c>
      <c r="V5" s="122">
        <v>82.318191534015554</v>
      </c>
      <c r="W5" s="122">
        <v>84.00008753500606</v>
      </c>
      <c r="X5" s="122">
        <v>80.134589639899616</v>
      </c>
      <c r="Y5" s="122">
        <v>80.29207490025</v>
      </c>
      <c r="Z5" s="122">
        <v>83.234283738656771</v>
      </c>
      <c r="AA5" s="122">
        <v>84.58164957694467</v>
      </c>
      <c r="AB5" s="122">
        <v>94.68651998852792</v>
      </c>
      <c r="AC5" s="122">
        <v>83.330152415606435</v>
      </c>
      <c r="AD5" s="122">
        <v>71.151472794271257</v>
      </c>
      <c r="AE5" s="122">
        <v>49.160493103261025</v>
      </c>
      <c r="AF5" s="122">
        <v>61.279072651645969</v>
      </c>
      <c r="AG5" s="122">
        <v>88.306608398630331</v>
      </c>
      <c r="AH5" s="122">
        <v>148.39607509498992</v>
      </c>
      <c r="AI5" s="122">
        <v>93.938110666241855</v>
      </c>
      <c r="AJ5" s="122">
        <v>89.797954456437495</v>
      </c>
      <c r="AK5" s="122">
        <v>91.387358955263963</v>
      </c>
      <c r="AL5" s="122">
        <v>93.176665624080627</v>
      </c>
      <c r="AM5" s="122">
        <v>92.369450966084216</v>
      </c>
      <c r="AN5" s="122">
        <v>94.466013461541593</v>
      </c>
      <c r="AO5" s="122">
        <v>102.28288758168505</v>
      </c>
      <c r="AP5" s="122">
        <v>93.732082996122784</v>
      </c>
      <c r="AQ5" s="122">
        <v>97.82118706397975</v>
      </c>
      <c r="AR5" s="122">
        <v>99.740760577303575</v>
      </c>
      <c r="AS5" s="122">
        <v>101.51216987286422</v>
      </c>
      <c r="AT5" s="122">
        <v>101.0883536511199</v>
      </c>
      <c r="AU5" s="122">
        <v>102.62153365703908</v>
      </c>
      <c r="AV5" s="122">
        <v>100.96872757403813</v>
      </c>
      <c r="AW5" s="122">
        <v>105.92665976142712</v>
      </c>
      <c r="AX5" s="122">
        <v>108.41205979025197</v>
      </c>
      <c r="AY5" s="122">
        <v>105.49480715701414</v>
      </c>
      <c r="AZ5" s="122">
        <v>107.43770181998977</v>
      </c>
      <c r="BA5" s="122">
        <v>108.10394255329845</v>
      </c>
      <c r="BB5" s="122">
        <v>109.41186133911805</v>
      </c>
      <c r="BC5" s="122">
        <v>108.59474474088684</v>
      </c>
      <c r="BD5" s="122">
        <v>111.95413759852704</v>
      </c>
      <c r="BE5" s="122">
        <v>111.95559647745725</v>
      </c>
      <c r="BF5" s="122">
        <v>109.67060135067111</v>
      </c>
      <c r="BG5" s="122">
        <v>112.09572005156578</v>
      </c>
      <c r="BH5" s="122">
        <v>113.39604666335032</v>
      </c>
      <c r="BI5" s="122">
        <v>113.52629769579539</v>
      </c>
      <c r="BJ5" s="122">
        <v>114.33999756159541</v>
      </c>
      <c r="BK5" s="122">
        <v>115.38208484105634</v>
      </c>
      <c r="BL5" s="122">
        <v>116.90286285058799</v>
      </c>
      <c r="BM5" s="122">
        <v>119.94980522850778</v>
      </c>
      <c r="BN5" s="122">
        <v>123.49682428316957</v>
      </c>
      <c r="BO5" s="122">
        <v>126.17953055682842</v>
      </c>
      <c r="BP5" s="122">
        <v>126.28820581376191</v>
      </c>
      <c r="BQ5" s="122">
        <v>128.22658901402318</v>
      </c>
      <c r="BR5" s="122">
        <v>132.69321694214179</v>
      </c>
    </row>
    <row r="6" spans="1:70" s="160" customFormat="1" ht="17.100000000000001" customHeight="1" x14ac:dyDescent="0.2">
      <c r="A6" s="160" t="s">
        <v>96</v>
      </c>
      <c r="K6" s="160">
        <v>72.271501165339785</v>
      </c>
      <c r="L6" s="160">
        <v>71.322500701145273</v>
      </c>
      <c r="M6" s="160">
        <v>71.659226995734699</v>
      </c>
      <c r="N6" s="160">
        <v>100.94266339595835</v>
      </c>
      <c r="O6" s="160">
        <v>81.67093884518107</v>
      </c>
      <c r="P6" s="160">
        <v>76.721304121124859</v>
      </c>
      <c r="Q6" s="160">
        <v>71.02510684385004</v>
      </c>
      <c r="R6" s="160">
        <v>93.477718642306158</v>
      </c>
      <c r="S6" s="160">
        <v>74.051642984572581</v>
      </c>
      <c r="T6" s="160">
        <v>104.50924945721538</v>
      </c>
      <c r="U6" s="160">
        <v>76.164662220566896</v>
      </c>
      <c r="V6" s="160">
        <v>81.460267235106016</v>
      </c>
      <c r="W6" s="160">
        <v>89.142123999120258</v>
      </c>
      <c r="X6" s="160">
        <v>77.653491163348562</v>
      </c>
      <c r="Y6" s="160">
        <v>81.445638596919196</v>
      </c>
      <c r="Z6" s="160">
        <v>84.28024540316504</v>
      </c>
      <c r="AA6" s="160">
        <v>74.817326211645721</v>
      </c>
      <c r="AB6" s="160">
        <v>101.90704069733756</v>
      </c>
      <c r="AC6" s="160">
        <v>80.736588475796864</v>
      </c>
      <c r="AD6" s="160">
        <v>88.240988305389905</v>
      </c>
      <c r="AE6" s="160">
        <v>77.111666837792754</v>
      </c>
      <c r="AF6" s="160">
        <v>115.1986185447938</v>
      </c>
      <c r="AG6" s="160">
        <v>77.874478144454727</v>
      </c>
      <c r="AH6" s="160">
        <v>83.323325592293827</v>
      </c>
      <c r="AI6" s="160">
        <v>103.39178067505254</v>
      </c>
      <c r="AJ6" s="160">
        <v>82.235605466552357</v>
      </c>
      <c r="AK6" s="160">
        <v>78.751796680144267</v>
      </c>
      <c r="AL6" s="160">
        <v>86.186328987049279</v>
      </c>
      <c r="AM6" s="160">
        <v>82.4834404864162</v>
      </c>
      <c r="AN6" s="160">
        <v>84.390378085802979</v>
      </c>
      <c r="AO6" s="160">
        <v>122.09104848000581</v>
      </c>
      <c r="AP6" s="160">
        <v>84.891065777366521</v>
      </c>
      <c r="AQ6" s="160">
        <v>99.736381445745351</v>
      </c>
      <c r="AR6" s="160">
        <v>100.23825063531093</v>
      </c>
      <c r="AS6" s="160">
        <v>101.19950210150699</v>
      </c>
      <c r="AT6" s="160">
        <v>99.033919998913561</v>
      </c>
      <c r="AU6" s="160">
        <v>102.14321899653392</v>
      </c>
      <c r="AV6" s="160">
        <v>94.089745495896295</v>
      </c>
      <c r="AW6" s="160">
        <v>110.9930350710909</v>
      </c>
      <c r="AX6" s="160">
        <v>116.61428409288006</v>
      </c>
      <c r="AY6" s="160">
        <v>100.94745755917161</v>
      </c>
      <c r="AZ6" s="160">
        <v>106.61303955268686</v>
      </c>
      <c r="BA6" s="160">
        <v>112.2630037610034</v>
      </c>
      <c r="BB6" s="160">
        <v>116.32308669132267</v>
      </c>
      <c r="BC6" s="160">
        <v>109.1344678116435</v>
      </c>
      <c r="BD6" s="160">
        <v>119.12453827831513</v>
      </c>
      <c r="BE6" s="160">
        <v>116.56224564469171</v>
      </c>
      <c r="BF6" s="160">
        <v>113.13991701504236</v>
      </c>
      <c r="BG6" s="160">
        <v>111.17834922809327</v>
      </c>
      <c r="BH6" s="160">
        <v>116.85867353728385</v>
      </c>
      <c r="BI6" s="160">
        <v>113.65476780301205</v>
      </c>
      <c r="BJ6" s="160">
        <v>121.9639052102778</v>
      </c>
      <c r="BK6" s="160">
        <v>116.35558485684641</v>
      </c>
      <c r="BL6" s="160">
        <v>124.73284254425403</v>
      </c>
      <c r="BM6" s="160">
        <v>124.5454050847961</v>
      </c>
      <c r="BN6" s="160">
        <v>127.56654862384384</v>
      </c>
      <c r="BO6" s="160">
        <v>128.14190582237188</v>
      </c>
      <c r="BP6" s="160">
        <v>131.56225355278767</v>
      </c>
      <c r="BQ6" s="160">
        <v>132.82133072469776</v>
      </c>
      <c r="BR6" s="160">
        <v>135.16604841588756</v>
      </c>
    </row>
    <row r="7" spans="1:70" ht="17.100000000000001" customHeight="1" x14ac:dyDescent="0.2">
      <c r="A7" s="72" t="s">
        <v>1</v>
      </c>
      <c r="B7" s="123"/>
      <c r="C7" s="123"/>
      <c r="D7" s="123"/>
      <c r="E7" s="123"/>
      <c r="F7" s="123"/>
      <c r="G7" s="123"/>
      <c r="H7" s="123"/>
      <c r="I7" s="123"/>
      <c r="J7" s="123"/>
      <c r="K7" s="122">
        <v>80.056506185252601</v>
      </c>
      <c r="L7" s="122">
        <v>90.077541659967238</v>
      </c>
      <c r="M7" s="122">
        <v>86.406118334476417</v>
      </c>
      <c r="N7" s="122">
        <v>85.644917524629449</v>
      </c>
      <c r="O7" s="122">
        <v>82.554760664944084</v>
      </c>
      <c r="P7" s="122">
        <v>69.340169427116138</v>
      </c>
      <c r="Q7" s="122">
        <v>70.022250509211119</v>
      </c>
      <c r="R7" s="122">
        <v>77.03341557216342</v>
      </c>
      <c r="S7" s="122">
        <v>70.141817240752886</v>
      </c>
      <c r="T7" s="122">
        <v>76.444265012595537</v>
      </c>
      <c r="U7" s="122">
        <v>69.089620934869302</v>
      </c>
      <c r="V7" s="122">
        <v>83.117516831988993</v>
      </c>
      <c r="W7" s="122">
        <v>91.002231357930228</v>
      </c>
      <c r="X7" s="122">
        <v>90.790780844812616</v>
      </c>
      <c r="Y7" s="122">
        <v>77.895817553897714</v>
      </c>
      <c r="Z7" s="122">
        <v>62.164152433642336</v>
      </c>
      <c r="AA7" s="122">
        <v>73.572137773120701</v>
      </c>
      <c r="AB7" s="122">
        <v>83.699918423384858</v>
      </c>
      <c r="AC7" s="122">
        <v>85.657852457778887</v>
      </c>
      <c r="AD7" s="122">
        <v>79.688663746039936</v>
      </c>
      <c r="AE7" s="69">
        <v>87.774281453685319</v>
      </c>
      <c r="AF7" s="69">
        <v>68.358447388943574</v>
      </c>
      <c r="AG7" s="69">
        <v>81.084369326170417</v>
      </c>
      <c r="AH7" s="69">
        <v>90.871429103459747</v>
      </c>
      <c r="AI7" s="69">
        <v>87.31437732482749</v>
      </c>
      <c r="AJ7" s="69">
        <v>90.773209207852986</v>
      </c>
      <c r="AK7" s="69">
        <v>76.523756392126131</v>
      </c>
      <c r="AL7" s="69">
        <v>84.112017536413248</v>
      </c>
      <c r="AM7" s="69">
        <v>91.290603985426003</v>
      </c>
      <c r="AN7" s="69">
        <v>90.730841402095137</v>
      </c>
      <c r="AO7" s="69">
        <v>89.759836385990212</v>
      </c>
      <c r="AP7" s="69">
        <v>92.217110497403283</v>
      </c>
      <c r="AQ7" s="69">
        <v>99.772609824278106</v>
      </c>
      <c r="AR7" s="69">
        <v>99.947646288791546</v>
      </c>
      <c r="AS7" s="69">
        <v>99.685304237417412</v>
      </c>
      <c r="AT7" s="69">
        <v>100.72595026931592</v>
      </c>
      <c r="AU7" s="69">
        <v>105.81552748059251</v>
      </c>
      <c r="AV7" s="69">
        <v>98.946543053020619</v>
      </c>
      <c r="AW7" s="69">
        <v>96.083414793488387</v>
      </c>
      <c r="AX7" s="69">
        <v>99.650595164194769</v>
      </c>
      <c r="AY7" s="69">
        <v>99.419844339464873</v>
      </c>
      <c r="AZ7" s="69">
        <v>92.202850723958306</v>
      </c>
      <c r="BA7" s="69">
        <v>90.702115840803046</v>
      </c>
      <c r="BB7" s="69">
        <v>85.099199686352577</v>
      </c>
      <c r="BC7" s="69">
        <v>87.501846703326549</v>
      </c>
      <c r="BD7" s="69">
        <v>91.077214884024215</v>
      </c>
      <c r="BE7" s="69">
        <v>95.201366029660178</v>
      </c>
      <c r="BF7" s="69">
        <v>83.161341992446395</v>
      </c>
      <c r="BG7" s="69">
        <v>83.600253229884132</v>
      </c>
      <c r="BH7" s="69">
        <v>82.594136411063005</v>
      </c>
      <c r="BI7" s="69">
        <v>91.354205926715707</v>
      </c>
      <c r="BJ7" s="69">
        <v>99.661536931759002</v>
      </c>
      <c r="BK7" s="69">
        <v>99.356328802324541</v>
      </c>
      <c r="BL7" s="69">
        <v>128.79875176256797</v>
      </c>
      <c r="BM7" s="69">
        <v>134.51629755116963</v>
      </c>
      <c r="BN7" s="69">
        <v>131.33671066137111</v>
      </c>
      <c r="BO7" s="69">
        <v>123.95641729827432</v>
      </c>
      <c r="BP7" s="69">
        <v>126.72351092413511</v>
      </c>
      <c r="BQ7" s="69">
        <v>120.30631433049759</v>
      </c>
      <c r="BR7" s="69">
        <v>136.55495507648132</v>
      </c>
    </row>
    <row r="8" spans="1:70" ht="17.100000000000001" customHeight="1" x14ac:dyDescent="0.2">
      <c r="A8" s="72" t="s">
        <v>2</v>
      </c>
      <c r="B8" s="123"/>
      <c r="C8" s="123"/>
      <c r="D8" s="123"/>
      <c r="E8" s="123"/>
      <c r="F8" s="123"/>
      <c r="G8" s="123"/>
      <c r="H8" s="123"/>
      <c r="I8" s="123"/>
      <c r="J8" s="123"/>
      <c r="K8" s="122">
        <v>71.145926930613896</v>
      </c>
      <c r="L8" s="122">
        <v>74.757203218497665</v>
      </c>
      <c r="M8" s="122">
        <v>74.761144996446944</v>
      </c>
      <c r="N8" s="122">
        <v>95.070773758064661</v>
      </c>
      <c r="O8" s="122">
        <v>87.566343940743636</v>
      </c>
      <c r="P8" s="122">
        <v>87.246867157030266</v>
      </c>
      <c r="Q8" s="122">
        <v>77.896093956302465</v>
      </c>
      <c r="R8" s="122">
        <v>73.416936623997202</v>
      </c>
      <c r="S8" s="122">
        <v>76.315412641865692</v>
      </c>
      <c r="T8" s="122">
        <v>84.759397325348587</v>
      </c>
      <c r="U8" s="122">
        <v>83.16983918434893</v>
      </c>
      <c r="V8" s="122">
        <v>96.659447163224272</v>
      </c>
      <c r="W8" s="122">
        <v>82.312631521798181</v>
      </c>
      <c r="X8" s="122">
        <v>80.973379773636154</v>
      </c>
      <c r="Y8" s="122">
        <v>78.390205085106018</v>
      </c>
      <c r="Z8" s="122">
        <v>90.36912610546716</v>
      </c>
      <c r="AA8" s="122">
        <v>83.144260402075815</v>
      </c>
      <c r="AB8" s="122">
        <v>83.083478974302778</v>
      </c>
      <c r="AC8" s="122">
        <v>81.345998904906807</v>
      </c>
      <c r="AD8" s="122">
        <v>83.117914292802169</v>
      </c>
      <c r="AE8" s="69">
        <v>80.198241132313299</v>
      </c>
      <c r="AF8" s="69">
        <v>87.519985561089925</v>
      </c>
      <c r="AG8" s="69">
        <v>88.262816394756797</v>
      </c>
      <c r="AH8" s="69">
        <v>91.603657031287057</v>
      </c>
      <c r="AI8" s="69">
        <v>85.352236836933287</v>
      </c>
      <c r="AJ8" s="69">
        <v>86.160459027096252</v>
      </c>
      <c r="AK8" s="69">
        <v>81.594871663710236</v>
      </c>
      <c r="AL8" s="69">
        <v>95.272449645360766</v>
      </c>
      <c r="AM8" s="69">
        <v>86.21429344603348</v>
      </c>
      <c r="AN8" s="69">
        <v>93.470447496168546</v>
      </c>
      <c r="AO8" s="69">
        <v>86.223845164936179</v>
      </c>
      <c r="AP8" s="69">
        <v>87.823551951513281</v>
      </c>
      <c r="AQ8" s="69">
        <v>102.75799347534156</v>
      </c>
      <c r="AR8" s="69">
        <v>100.34994357553613</v>
      </c>
      <c r="AS8" s="69">
        <v>98.213836548465764</v>
      </c>
      <c r="AT8" s="69">
        <v>96.311082918520469</v>
      </c>
      <c r="AU8" s="69">
        <v>104.08972852987756</v>
      </c>
      <c r="AV8" s="69">
        <v>95.675847708523563</v>
      </c>
      <c r="AW8" s="69">
        <v>104.08816756627408</v>
      </c>
      <c r="AX8" s="69">
        <v>107.29867779237642</v>
      </c>
      <c r="AY8" s="69">
        <v>98.31931486213162</v>
      </c>
      <c r="AZ8" s="69">
        <v>101.06265605220631</v>
      </c>
      <c r="BA8" s="69">
        <v>103.586878678364</v>
      </c>
      <c r="BB8" s="69">
        <v>111.68007929562566</v>
      </c>
      <c r="BC8" s="69">
        <v>103.68598652962793</v>
      </c>
      <c r="BD8" s="69">
        <v>105.26007275164302</v>
      </c>
      <c r="BE8" s="69">
        <v>105.66798203422367</v>
      </c>
      <c r="BF8" s="69">
        <v>105.16244936460227</v>
      </c>
      <c r="BG8" s="69">
        <v>105.58841639225061</v>
      </c>
      <c r="BH8" s="69">
        <v>99.387729695944472</v>
      </c>
      <c r="BI8" s="69">
        <v>100.49179462645299</v>
      </c>
      <c r="BJ8" s="69">
        <v>115.18097177055321</v>
      </c>
      <c r="BK8" s="69">
        <v>110.20598118018047</v>
      </c>
      <c r="BL8" s="69">
        <v>112.04679324394171</v>
      </c>
      <c r="BM8" s="69">
        <v>101.38147848093678</v>
      </c>
      <c r="BN8" s="69">
        <v>117.8684503717266</v>
      </c>
      <c r="BO8" s="69">
        <v>124.55110462543912</v>
      </c>
      <c r="BP8" s="69">
        <v>123.08065777779053</v>
      </c>
      <c r="BQ8" s="69">
        <v>115.29682353091152</v>
      </c>
      <c r="BR8" s="69">
        <v>124.18815475580953</v>
      </c>
    </row>
    <row r="9" spans="1:70" ht="17.100000000000001" customHeight="1" x14ac:dyDescent="0.2">
      <c r="A9" s="72" t="s">
        <v>3</v>
      </c>
      <c r="B9" s="123"/>
      <c r="C9" s="123"/>
      <c r="D9" s="123"/>
      <c r="E9" s="123"/>
      <c r="F9" s="123"/>
      <c r="G9" s="123"/>
      <c r="H9" s="123"/>
      <c r="I9" s="123"/>
      <c r="J9" s="123"/>
      <c r="K9" s="122">
        <v>77.086576164584542</v>
      </c>
      <c r="L9" s="122">
        <v>79.534059149507769</v>
      </c>
      <c r="M9" s="122">
        <v>86.974227158784217</v>
      </c>
      <c r="N9" s="122">
        <v>80.464593103572895</v>
      </c>
      <c r="O9" s="122">
        <v>88.49601044326873</v>
      </c>
      <c r="P9" s="122">
        <v>79.645708833567596</v>
      </c>
      <c r="Q9" s="122">
        <v>82.750345720591795</v>
      </c>
      <c r="R9" s="122">
        <v>80.691405464954684</v>
      </c>
      <c r="S9" s="122">
        <v>96.298788863576277</v>
      </c>
      <c r="T9" s="122">
        <v>92.415209638056311</v>
      </c>
      <c r="U9" s="122">
        <v>83.221267074221046</v>
      </c>
      <c r="V9" s="122">
        <v>67.49254103760417</v>
      </c>
      <c r="W9" s="122">
        <v>72.58927671203358</v>
      </c>
      <c r="X9" s="122">
        <v>98.989610306898641</v>
      </c>
      <c r="Y9" s="122">
        <v>95.999314514924521</v>
      </c>
      <c r="Z9" s="122">
        <v>79.482858669256217</v>
      </c>
      <c r="AA9" s="122">
        <v>60.949110048944831</v>
      </c>
      <c r="AB9" s="122">
        <v>45.772693403572333</v>
      </c>
      <c r="AC9" s="122">
        <v>141.45512645070087</v>
      </c>
      <c r="AD9" s="122">
        <v>103.4818986579666</v>
      </c>
      <c r="AE9" s="69">
        <v>97.019633036735087</v>
      </c>
      <c r="AF9" s="69">
        <v>91.817601336304193</v>
      </c>
      <c r="AG9" s="69">
        <v>89.415610862185758</v>
      </c>
      <c r="AH9" s="69">
        <v>87.232002784687438</v>
      </c>
      <c r="AI9" s="69">
        <v>90.838258768983465</v>
      </c>
      <c r="AJ9" s="69">
        <v>91.633568448272456</v>
      </c>
      <c r="AK9" s="69">
        <v>95.198121273119384</v>
      </c>
      <c r="AL9" s="69">
        <v>98.454583219566686</v>
      </c>
      <c r="AM9" s="69">
        <v>97.363346557418268</v>
      </c>
      <c r="AN9" s="69">
        <v>96.420498460958967</v>
      </c>
      <c r="AO9" s="69">
        <v>95.85822154640644</v>
      </c>
      <c r="AP9" s="69">
        <v>97.024964806391324</v>
      </c>
      <c r="AQ9" s="69">
        <v>98.505080473577621</v>
      </c>
      <c r="AR9" s="69">
        <v>98.757701199854125</v>
      </c>
      <c r="AS9" s="69">
        <v>100.92045935373477</v>
      </c>
      <c r="AT9" s="69">
        <v>101.71173496016198</v>
      </c>
      <c r="AU9" s="69">
        <v>107.75160786466556</v>
      </c>
      <c r="AV9" s="69">
        <v>108.34282664552346</v>
      </c>
      <c r="AW9" s="69">
        <v>110.46130274280405</v>
      </c>
      <c r="AX9" s="69">
        <v>110.66896618753404</v>
      </c>
      <c r="AY9" s="69">
        <v>114.35687296019368</v>
      </c>
      <c r="AZ9" s="69">
        <v>116.51776629563449</v>
      </c>
      <c r="BA9" s="69">
        <v>120.52629347588439</v>
      </c>
      <c r="BB9" s="69">
        <v>120.41355866497581</v>
      </c>
      <c r="BC9" s="69">
        <v>123.29398532562585</v>
      </c>
      <c r="BD9" s="69">
        <v>126.63413265306941</v>
      </c>
      <c r="BE9" s="69">
        <v>130.81916938009212</v>
      </c>
      <c r="BF9" s="69">
        <v>132.19201726766522</v>
      </c>
      <c r="BG9" s="69">
        <v>131.69429042645419</v>
      </c>
      <c r="BH9" s="69">
        <v>132.01919962013835</v>
      </c>
      <c r="BI9" s="69">
        <v>129.43495527134684</v>
      </c>
      <c r="BJ9" s="69">
        <v>134.21485130433902</v>
      </c>
      <c r="BK9" s="69">
        <v>135.82632302832607</v>
      </c>
      <c r="BL9" s="69">
        <v>137.04145583204368</v>
      </c>
      <c r="BM9" s="69">
        <v>133.01144800277638</v>
      </c>
      <c r="BN9" s="69">
        <v>132.99721571317269</v>
      </c>
      <c r="BO9" s="69">
        <v>136.43112702550667</v>
      </c>
      <c r="BP9" s="69">
        <v>138.87171486715374</v>
      </c>
      <c r="BQ9" s="69">
        <v>145.35398742137687</v>
      </c>
      <c r="BR9" s="69">
        <v>148.57687885464898</v>
      </c>
    </row>
    <row r="10" spans="1:70" ht="17.100000000000001" customHeight="1" x14ac:dyDescent="0.2">
      <c r="A10" s="72" t="s">
        <v>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2">
        <v>61.954354978423169</v>
      </c>
      <c r="L10" s="122">
        <v>78.668633609372534</v>
      </c>
      <c r="M10" s="122">
        <v>98.904129130155255</v>
      </c>
      <c r="N10" s="122">
        <v>80.151778627765253</v>
      </c>
      <c r="O10" s="122">
        <v>75.942229632033758</v>
      </c>
      <c r="P10" s="122">
        <v>98.881638033638353</v>
      </c>
      <c r="Q10" s="122">
        <v>87.28971728095236</v>
      </c>
      <c r="R10" s="122">
        <v>67.099479290939513</v>
      </c>
      <c r="S10" s="122">
        <v>58.673570853029034</v>
      </c>
      <c r="T10" s="122">
        <v>71.507338728905651</v>
      </c>
      <c r="U10" s="122">
        <v>124.87991148358869</v>
      </c>
      <c r="V10" s="122">
        <v>102.47413503257808</v>
      </c>
      <c r="W10" s="122">
        <v>78.339479738083284</v>
      </c>
      <c r="X10" s="122">
        <v>80.173638790669898</v>
      </c>
      <c r="Y10" s="122">
        <v>78.185644499977187</v>
      </c>
      <c r="Z10" s="122">
        <v>53.219644408626763</v>
      </c>
      <c r="AA10" s="122">
        <v>58.559835204044553</v>
      </c>
      <c r="AB10" s="122">
        <v>81.390528284591568</v>
      </c>
      <c r="AC10" s="122">
        <v>118.13383271622496</v>
      </c>
      <c r="AD10" s="122">
        <v>79.358230518797441</v>
      </c>
      <c r="AE10" s="69">
        <v>66.021072771390948</v>
      </c>
      <c r="AF10" s="69">
        <v>79.82177214958871</v>
      </c>
      <c r="AG10" s="69">
        <v>105.35077367908163</v>
      </c>
      <c r="AH10" s="69">
        <v>77.900174141462358</v>
      </c>
      <c r="AI10" s="69">
        <v>76.530843810418219</v>
      </c>
      <c r="AJ10" s="69">
        <v>95.400922479699972</v>
      </c>
      <c r="AK10" s="69">
        <v>126.47273316366218</v>
      </c>
      <c r="AL10" s="69">
        <v>90.965458999228787</v>
      </c>
      <c r="AM10" s="69">
        <v>75.809145489747053</v>
      </c>
      <c r="AN10" s="69">
        <v>87.855451195250495</v>
      </c>
      <c r="AO10" s="69">
        <v>115.0400787260218</v>
      </c>
      <c r="AP10" s="69">
        <v>88.97714353645047</v>
      </c>
      <c r="AQ10" s="69">
        <v>86.482697310723509</v>
      </c>
      <c r="AR10" s="69">
        <v>107.4615258025536</v>
      </c>
      <c r="AS10" s="69">
        <v>138.64019394811947</v>
      </c>
      <c r="AT10" s="69">
        <v>96.064017730913847</v>
      </c>
      <c r="AU10" s="69">
        <v>77.956257719735603</v>
      </c>
      <c r="AV10" s="69">
        <v>90.796623277089182</v>
      </c>
      <c r="AW10" s="69">
        <v>118.18846503234717</v>
      </c>
      <c r="AX10" s="69">
        <v>87.136732656070009</v>
      </c>
      <c r="AY10" s="69">
        <v>85.708995930556611</v>
      </c>
      <c r="AZ10" s="69">
        <v>108.23242297212421</v>
      </c>
      <c r="BA10" s="69">
        <v>144.77642961152151</v>
      </c>
      <c r="BB10" s="69">
        <v>101.65064755462805</v>
      </c>
      <c r="BC10" s="69">
        <v>87.168359248650546</v>
      </c>
      <c r="BD10" s="69">
        <v>102.07872527440902</v>
      </c>
      <c r="BE10" s="69">
        <v>154.01776407835263</v>
      </c>
      <c r="BF10" s="69">
        <v>104.63174112171407</v>
      </c>
      <c r="BG10" s="69">
        <v>85.596029362100651</v>
      </c>
      <c r="BH10" s="69">
        <v>108.83539210766557</v>
      </c>
      <c r="BI10" s="69">
        <v>144.42816551549282</v>
      </c>
      <c r="BJ10" s="69">
        <v>103.87698609580687</v>
      </c>
      <c r="BK10" s="69">
        <v>89.220624801855308</v>
      </c>
      <c r="BL10" s="69">
        <v>115.24242005621714</v>
      </c>
      <c r="BM10" s="69">
        <v>141.46577617621347</v>
      </c>
      <c r="BN10" s="69">
        <v>102.22458200458351</v>
      </c>
      <c r="BO10" s="69">
        <v>87.928042004214575</v>
      </c>
      <c r="BP10" s="69">
        <v>112.90187480423801</v>
      </c>
      <c r="BQ10" s="69">
        <v>153.7056702484781</v>
      </c>
      <c r="BR10" s="69">
        <v>108.16127548077628</v>
      </c>
    </row>
    <row r="11" spans="1:70" ht="17.100000000000001" customHeight="1" x14ac:dyDescent="0.2">
      <c r="A11" s="72" t="s">
        <v>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2">
        <v>57.998608186354225</v>
      </c>
      <c r="L11" s="122">
        <v>15.782428189271599</v>
      </c>
      <c r="M11" s="122">
        <v>9.9065508752550429</v>
      </c>
      <c r="N11" s="122">
        <v>150.53750031013763</v>
      </c>
      <c r="O11" s="122">
        <v>24.553315373045187</v>
      </c>
      <c r="P11" s="122">
        <v>27.456288097182057</v>
      </c>
      <c r="Q11" s="122">
        <v>25.497366302734147</v>
      </c>
      <c r="R11" s="122">
        <v>191.51698256122393</v>
      </c>
      <c r="S11" s="122">
        <v>33.617706066015465</v>
      </c>
      <c r="T11" s="122">
        <v>207.62685015715667</v>
      </c>
      <c r="U11" s="122">
        <v>44.862678076102576</v>
      </c>
      <c r="V11" s="122">
        <v>23.379742247727066</v>
      </c>
      <c r="W11" s="122">
        <v>125.53194931964052</v>
      </c>
      <c r="X11" s="122">
        <v>7.0240006675113769</v>
      </c>
      <c r="Y11" s="122">
        <v>73.883167278251236</v>
      </c>
      <c r="Z11" s="122">
        <v>79.046363842601579</v>
      </c>
      <c r="AA11" s="122">
        <v>24.047845156260372</v>
      </c>
      <c r="AB11" s="122">
        <v>209.91665757780433</v>
      </c>
      <c r="AC11" s="122">
        <v>28.523524201506561</v>
      </c>
      <c r="AD11" s="122">
        <v>74.71341534535334</v>
      </c>
      <c r="AE11" s="69">
        <v>27.20071768559237</v>
      </c>
      <c r="AF11" s="69">
        <v>239.66100430408184</v>
      </c>
      <c r="AG11" s="69">
        <v>35.786684884837712</v>
      </c>
      <c r="AH11" s="69">
        <v>45.921061113090779</v>
      </c>
      <c r="AI11" s="69">
        <v>225.24014565978675</v>
      </c>
      <c r="AJ11" s="69">
        <v>53.210651208735761</v>
      </c>
      <c r="AK11" s="69">
        <v>52.554896882502966</v>
      </c>
      <c r="AL11" s="69">
        <v>45.603262059451083</v>
      </c>
      <c r="AM11" s="69">
        <v>36.612646222499734</v>
      </c>
      <c r="AN11" s="69">
        <v>32.020089841519003</v>
      </c>
      <c r="AO11" s="69">
        <v>236.19610809907039</v>
      </c>
      <c r="AP11" s="69">
        <v>55.161761923454243</v>
      </c>
      <c r="AQ11" s="69">
        <v>86.405795188068879</v>
      </c>
      <c r="AR11" s="69">
        <v>103.79941674781988</v>
      </c>
      <c r="AS11" s="69">
        <v>108.39322032770457</v>
      </c>
      <c r="AT11" s="69">
        <v>101.06089185588442</v>
      </c>
      <c r="AU11" s="69">
        <v>80.819316295953598</v>
      </c>
      <c r="AV11" s="69">
        <v>63.399810845095971</v>
      </c>
      <c r="AW11" s="69">
        <v>136.99162659753591</v>
      </c>
      <c r="AX11" s="69">
        <v>155.30351699462327</v>
      </c>
      <c r="AY11" s="69">
        <v>93.712303230254008</v>
      </c>
      <c r="AZ11" s="69">
        <v>114.53568861856252</v>
      </c>
      <c r="BA11" s="69">
        <v>128.10356785981847</v>
      </c>
      <c r="BB11" s="69">
        <v>133.23388585529551</v>
      </c>
      <c r="BC11" s="69">
        <v>126.94621159139392</v>
      </c>
      <c r="BD11" s="69">
        <v>154.56476437252769</v>
      </c>
      <c r="BE11" s="69">
        <v>120.24211012359049</v>
      </c>
      <c r="BF11" s="69">
        <v>118.09364321117579</v>
      </c>
      <c r="BG11" s="69">
        <v>118.93843084311943</v>
      </c>
      <c r="BH11" s="69">
        <v>168.43662468112089</v>
      </c>
      <c r="BI11" s="69">
        <v>122.07321338078521</v>
      </c>
      <c r="BJ11" s="69">
        <v>125.4526785452241</v>
      </c>
      <c r="BK11" s="69">
        <v>130.68681669785602</v>
      </c>
      <c r="BL11" s="69">
        <v>134.69714358661969</v>
      </c>
      <c r="BM11" s="69">
        <v>134.91972483956712</v>
      </c>
      <c r="BN11" s="69">
        <v>135.42832898292875</v>
      </c>
      <c r="BO11" s="69">
        <v>138.96565216750093</v>
      </c>
      <c r="BP11" s="69">
        <v>145.76027997893894</v>
      </c>
      <c r="BQ11" s="69">
        <v>137.39851898192643</v>
      </c>
      <c r="BR11" s="69">
        <v>134.89191580941844</v>
      </c>
    </row>
    <row r="12" spans="1:70" ht="17.100000000000001" customHeight="1" x14ac:dyDescent="0.2">
      <c r="A12" s="72" t="s">
        <v>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2">
        <v>86.363421993501646</v>
      </c>
      <c r="L12" s="122">
        <v>82.181885871859478</v>
      </c>
      <c r="M12" s="122">
        <v>90.927956552822792</v>
      </c>
      <c r="N12" s="122">
        <v>91.426316937184438</v>
      </c>
      <c r="O12" s="122">
        <v>93.256697544308651</v>
      </c>
      <c r="P12" s="122">
        <v>87.388889082778093</v>
      </c>
      <c r="Q12" s="122">
        <v>88.987042846403995</v>
      </c>
      <c r="R12" s="122">
        <v>89.336839812204033</v>
      </c>
      <c r="S12" s="122">
        <v>88.839084014582482</v>
      </c>
      <c r="T12" s="122">
        <v>86.184304613451616</v>
      </c>
      <c r="U12" s="122">
        <v>90.773991865830624</v>
      </c>
      <c r="V12" s="122">
        <v>90.629263356976139</v>
      </c>
      <c r="W12" s="122">
        <v>95.635603229190849</v>
      </c>
      <c r="X12" s="122">
        <v>92.794053138128902</v>
      </c>
      <c r="Y12" s="122">
        <v>86.248215493574492</v>
      </c>
      <c r="Z12" s="122">
        <v>86.407668923681413</v>
      </c>
      <c r="AA12" s="122">
        <v>80.457638465957913</v>
      </c>
      <c r="AB12" s="122">
        <v>74.866824958229884</v>
      </c>
      <c r="AC12" s="122">
        <v>78.982455822798983</v>
      </c>
      <c r="AD12" s="122">
        <v>126.18492981552532</v>
      </c>
      <c r="AE12" s="69">
        <v>90.288973634145179</v>
      </c>
      <c r="AF12" s="69">
        <v>86.947305864331852</v>
      </c>
      <c r="AG12" s="69">
        <v>87.908228560621566</v>
      </c>
      <c r="AH12" s="69">
        <v>90.38157418536926</v>
      </c>
      <c r="AI12" s="69">
        <v>90.461282334327279</v>
      </c>
      <c r="AJ12" s="69">
        <v>87.087887132603626</v>
      </c>
      <c r="AK12" s="69">
        <v>91.175926029779532</v>
      </c>
      <c r="AL12" s="69">
        <v>92.05185522161436</v>
      </c>
      <c r="AM12" s="69">
        <v>92.001591102872155</v>
      </c>
      <c r="AN12" s="69">
        <v>93.389967636610791</v>
      </c>
      <c r="AO12" s="69">
        <v>96.78416949407702</v>
      </c>
      <c r="AP12" s="69">
        <v>95.707316293838502</v>
      </c>
      <c r="AQ12" s="69">
        <v>97.07772565597422</v>
      </c>
      <c r="AR12" s="69">
        <v>96.046592429365887</v>
      </c>
      <c r="AS12" s="69">
        <v>102.47536882863938</v>
      </c>
      <c r="AT12" s="69">
        <v>105.32430546970977</v>
      </c>
      <c r="AU12" s="69">
        <v>109.02848815759458</v>
      </c>
      <c r="AV12" s="69">
        <v>118.10802289810842</v>
      </c>
      <c r="AW12" s="69">
        <v>114.8569298818288</v>
      </c>
      <c r="AX12" s="69">
        <v>120.6512208708987</v>
      </c>
      <c r="AY12" s="69">
        <v>124.91448104793088</v>
      </c>
      <c r="AZ12" s="69">
        <v>125.78299684513996</v>
      </c>
      <c r="BA12" s="69">
        <v>134.31676404680579</v>
      </c>
      <c r="BB12" s="69">
        <v>133.36312859325022</v>
      </c>
      <c r="BC12" s="69">
        <v>134.64832213912777</v>
      </c>
      <c r="BD12" s="69">
        <v>159.2540561231998</v>
      </c>
      <c r="BE12" s="69">
        <v>161.02490417534693</v>
      </c>
      <c r="BF12" s="69">
        <v>154.1648228653126</v>
      </c>
      <c r="BG12" s="69">
        <v>166.03822729637935</v>
      </c>
      <c r="BH12" s="69">
        <v>154.45306404465683</v>
      </c>
      <c r="BI12" s="69">
        <v>157.38406864518035</v>
      </c>
      <c r="BJ12" s="69">
        <v>167.85873361064378</v>
      </c>
      <c r="BK12" s="69">
        <v>155.45628125312746</v>
      </c>
      <c r="BL12" s="69">
        <v>156.65992950537193</v>
      </c>
      <c r="BM12" s="69">
        <v>155.20838040664137</v>
      </c>
      <c r="BN12" s="69">
        <v>165.43677806208024</v>
      </c>
      <c r="BO12" s="69">
        <v>148.85392006225283</v>
      </c>
      <c r="BP12" s="69">
        <v>152.80301948801059</v>
      </c>
      <c r="BQ12" s="69">
        <v>175.92208585134298</v>
      </c>
      <c r="BR12" s="69">
        <v>177.43073915327065</v>
      </c>
    </row>
    <row r="13" spans="1:70" s="160" customFormat="1" ht="17.100000000000001" customHeight="1" x14ac:dyDescent="0.2">
      <c r="A13" s="160" t="s">
        <v>93</v>
      </c>
      <c r="K13" s="160">
        <v>55.900101635151742</v>
      </c>
      <c r="L13" s="160">
        <v>57.528421754886885</v>
      </c>
      <c r="M13" s="160">
        <v>58.834886393104838</v>
      </c>
      <c r="N13" s="160">
        <v>59.652667042154675</v>
      </c>
      <c r="O13" s="160">
        <v>73.925701546910943</v>
      </c>
      <c r="P13" s="160">
        <v>72.26151883203778</v>
      </c>
      <c r="Q13" s="160">
        <v>76.956662389736181</v>
      </c>
      <c r="R13" s="160">
        <v>78.190779396019465</v>
      </c>
      <c r="S13" s="160">
        <v>80.742838513582868</v>
      </c>
      <c r="T13" s="160">
        <v>81.494803244139305</v>
      </c>
      <c r="U13" s="160">
        <v>81.606414405298253</v>
      </c>
      <c r="V13" s="160">
        <v>85.020941133067637</v>
      </c>
      <c r="W13" s="160">
        <v>90.432429542302089</v>
      </c>
      <c r="X13" s="160">
        <v>87.00326596581327</v>
      </c>
      <c r="Y13" s="160">
        <v>81.221939599380349</v>
      </c>
      <c r="Z13" s="160">
        <v>80.827497321830393</v>
      </c>
      <c r="AA13" s="160">
        <v>84.160454572016548</v>
      </c>
      <c r="AB13" s="160">
        <v>86.021417073648863</v>
      </c>
      <c r="AC13" s="160">
        <v>84.622690877515694</v>
      </c>
      <c r="AD13" s="160">
        <v>84.307139924069247</v>
      </c>
      <c r="AE13" s="160">
        <v>87.015950367587394</v>
      </c>
      <c r="AF13" s="160">
        <v>88.399067570424393</v>
      </c>
      <c r="AG13" s="160">
        <v>88.422224413139617</v>
      </c>
      <c r="AH13" s="160">
        <v>90.452215694882383</v>
      </c>
      <c r="AI13" s="160">
        <v>94.137437906299951</v>
      </c>
      <c r="AJ13" s="160">
        <v>96.320849410909318</v>
      </c>
      <c r="AK13" s="160">
        <v>97.58564222250979</v>
      </c>
      <c r="AL13" s="160">
        <v>98.517265375781221</v>
      </c>
      <c r="AM13" s="160">
        <v>100.62644150114855</v>
      </c>
      <c r="AN13" s="160">
        <v>100.41890349806452</v>
      </c>
      <c r="AO13" s="160">
        <v>99.274548502987997</v>
      </c>
      <c r="AP13" s="160">
        <v>97.45177300512708</v>
      </c>
      <c r="AQ13" s="160">
        <v>96.915709327289989</v>
      </c>
      <c r="AR13" s="160">
        <v>98.422396640503408</v>
      </c>
      <c r="AS13" s="160">
        <v>102.03101635065472</v>
      </c>
      <c r="AT13" s="160">
        <v>102.4411655091919</v>
      </c>
      <c r="AU13" s="160">
        <v>105.67691936364578</v>
      </c>
      <c r="AV13" s="160">
        <v>105.27348033541428</v>
      </c>
      <c r="AW13" s="160">
        <v>106.50777823910616</v>
      </c>
      <c r="AX13" s="160">
        <v>109.34083041430821</v>
      </c>
      <c r="AY13" s="160">
        <v>111.46989557989129</v>
      </c>
      <c r="AZ13" s="160">
        <v>108.4671624869263</v>
      </c>
      <c r="BA13" s="160">
        <v>108.24289814891142</v>
      </c>
      <c r="BB13" s="160">
        <v>107.4950786255088</v>
      </c>
      <c r="BC13" s="160">
        <v>108.75975257180555</v>
      </c>
      <c r="BD13" s="160">
        <v>110.33937888604974</v>
      </c>
      <c r="BE13" s="160">
        <v>112.08409653052213</v>
      </c>
      <c r="BF13" s="160">
        <v>113.0692660052385</v>
      </c>
      <c r="BG13" s="160">
        <v>115.43715647300145</v>
      </c>
      <c r="BH13" s="160">
        <v>115.61930549977674</v>
      </c>
      <c r="BI13" s="160">
        <v>118.0221566316534</v>
      </c>
      <c r="BJ13" s="160">
        <v>117.73618074458574</v>
      </c>
      <c r="BK13" s="160">
        <v>118.95390769315937</v>
      </c>
      <c r="BL13" s="160">
        <v>113.09469495276461</v>
      </c>
      <c r="BM13" s="160">
        <v>122.90316908007222</v>
      </c>
      <c r="BN13" s="160">
        <v>125.53716610404619</v>
      </c>
      <c r="BO13" s="160">
        <v>127.21817099377442</v>
      </c>
      <c r="BP13" s="160">
        <v>124.51782088159031</v>
      </c>
      <c r="BQ13" s="160">
        <v>125.78353844542436</v>
      </c>
      <c r="BR13" s="160">
        <v>133.48110609701473</v>
      </c>
    </row>
    <row r="14" spans="1:70" ht="17.100000000000001" customHeight="1" x14ac:dyDescent="0.2">
      <c r="A14" s="72" t="s">
        <v>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2">
        <v>50.200570776716461</v>
      </c>
      <c r="L14" s="122">
        <v>44.484056156372866</v>
      </c>
      <c r="M14" s="122">
        <v>52.179411028062603</v>
      </c>
      <c r="N14" s="122">
        <v>60.038080426944639</v>
      </c>
      <c r="O14" s="122">
        <v>67.079750499736406</v>
      </c>
      <c r="P14" s="122">
        <v>55.583482795824715</v>
      </c>
      <c r="Q14" s="122">
        <v>50.479568589146275</v>
      </c>
      <c r="R14" s="122">
        <v>53.875667260679961</v>
      </c>
      <c r="S14" s="122">
        <v>66.578606998299989</v>
      </c>
      <c r="T14" s="122">
        <v>75.638144318135389</v>
      </c>
      <c r="U14" s="122">
        <v>73.647941521983654</v>
      </c>
      <c r="V14" s="122">
        <v>73.139072152806065</v>
      </c>
      <c r="W14" s="122">
        <v>74.580250187165547</v>
      </c>
      <c r="X14" s="122">
        <v>74.668024934887001</v>
      </c>
      <c r="Y14" s="122">
        <v>64.484060942824811</v>
      </c>
      <c r="Z14" s="122">
        <v>66.477903330010747</v>
      </c>
      <c r="AA14" s="122">
        <v>73.581385810834234</v>
      </c>
      <c r="AB14" s="122">
        <v>77.553732864203724</v>
      </c>
      <c r="AC14" s="122">
        <v>75.630666130183059</v>
      </c>
      <c r="AD14" s="122">
        <v>77.066678544059414</v>
      </c>
      <c r="AE14" s="69">
        <v>75.632474591397553</v>
      </c>
      <c r="AF14" s="69">
        <v>79.543415018758651</v>
      </c>
      <c r="AG14" s="69">
        <v>78.767801462264401</v>
      </c>
      <c r="AH14" s="69">
        <v>84.284482711930039</v>
      </c>
      <c r="AI14" s="69">
        <v>90.82406805505056</v>
      </c>
      <c r="AJ14" s="69">
        <v>90.389755342772119</v>
      </c>
      <c r="AK14" s="69">
        <v>94.765571462835297</v>
      </c>
      <c r="AL14" s="69">
        <v>98.252130067622389</v>
      </c>
      <c r="AM14" s="69">
        <v>98.950811756032792</v>
      </c>
      <c r="AN14" s="69">
        <v>104.03571368743654</v>
      </c>
      <c r="AO14" s="69">
        <v>109.72610765242152</v>
      </c>
      <c r="AP14" s="69">
        <v>112.04557973498723</v>
      </c>
      <c r="AQ14" s="69">
        <v>106.04608387788792</v>
      </c>
      <c r="AR14" s="69">
        <v>105.41757269863299</v>
      </c>
      <c r="AS14" s="69">
        <v>104.56967550308161</v>
      </c>
      <c r="AT14" s="69">
        <v>87.732540100437078</v>
      </c>
      <c r="AU14" s="69">
        <v>105.0592899371174</v>
      </c>
      <c r="AV14" s="69">
        <v>119.48537359127127</v>
      </c>
      <c r="AW14" s="69">
        <v>116.22064601892974</v>
      </c>
      <c r="AX14" s="69">
        <v>134.3935706916198</v>
      </c>
      <c r="AY14" s="69">
        <v>160.29261628797133</v>
      </c>
      <c r="AZ14" s="69">
        <v>161.94298041952072</v>
      </c>
      <c r="BA14" s="69">
        <v>142.80756237480969</v>
      </c>
      <c r="BB14" s="69">
        <v>140.87628355155331</v>
      </c>
      <c r="BC14" s="69">
        <v>124.25936468646461</v>
      </c>
      <c r="BD14" s="69">
        <v>127.26619968655078</v>
      </c>
      <c r="BE14" s="69">
        <v>122.904622720199</v>
      </c>
      <c r="BF14" s="69">
        <v>148.08644253085441</v>
      </c>
      <c r="BG14" s="69">
        <v>134.34531397815891</v>
      </c>
      <c r="BH14" s="69">
        <v>149.05202228501452</v>
      </c>
      <c r="BI14" s="69">
        <v>168.00846891322379</v>
      </c>
      <c r="BJ14" s="69">
        <v>153.18475346542181</v>
      </c>
      <c r="BK14" s="69">
        <v>133.50196181587094</v>
      </c>
      <c r="BL14" s="69">
        <v>63.818206425167681</v>
      </c>
      <c r="BM14" s="69">
        <v>133.41258117696643</v>
      </c>
      <c r="BN14" s="69">
        <v>111.79676012976223</v>
      </c>
      <c r="BO14" s="69">
        <v>121.70391422866666</v>
      </c>
      <c r="BP14" s="69">
        <v>117.64932181250978</v>
      </c>
      <c r="BQ14" s="69">
        <v>140.97671077374832</v>
      </c>
      <c r="BR14" s="69">
        <v>180.26382841366569</v>
      </c>
    </row>
    <row r="15" spans="1:70" ht="17.100000000000001" customHeight="1" x14ac:dyDescent="0.2">
      <c r="A15" s="42" t="s">
        <v>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2" t="e">
        <v>#DIV/0!</v>
      </c>
      <c r="L15" s="122" t="e">
        <v>#DIV/0!</v>
      </c>
      <c r="M15" s="122" t="e">
        <v>#DIV/0!</v>
      </c>
      <c r="N15" s="122" t="e">
        <v>#DIV/0!</v>
      </c>
      <c r="O15" s="122">
        <v>78.933935222254419</v>
      </c>
      <c r="P15" s="122">
        <v>75.616828621640792</v>
      </c>
      <c r="Q15" s="122">
        <v>83.544208066997115</v>
      </c>
      <c r="R15" s="122">
        <v>85.224737189739741</v>
      </c>
      <c r="S15" s="122">
        <v>87.398911877187288</v>
      </c>
      <c r="T15" s="122">
        <v>87.355869300737325</v>
      </c>
      <c r="U15" s="122">
        <v>85.356297865669177</v>
      </c>
      <c r="V15" s="122">
        <v>89.137963106925412</v>
      </c>
      <c r="W15" s="122">
        <v>98.032705653221868</v>
      </c>
      <c r="X15" s="122">
        <v>92.797888400155784</v>
      </c>
      <c r="Y15" s="122">
        <v>83.306792798654129</v>
      </c>
      <c r="Z15" s="122">
        <v>84.924413682860276</v>
      </c>
      <c r="AA15" s="122">
        <v>87.176700804471778</v>
      </c>
      <c r="AB15" s="122">
        <v>89.308297988143352</v>
      </c>
      <c r="AC15" s="122">
        <v>87.216566712789785</v>
      </c>
      <c r="AD15" s="122">
        <v>86.141367438345696</v>
      </c>
      <c r="AE15" s="69">
        <v>87.41063739146027</v>
      </c>
      <c r="AF15" s="69">
        <v>88.820907212333509</v>
      </c>
      <c r="AG15" s="69">
        <v>89.165657355081734</v>
      </c>
      <c r="AH15" s="69">
        <v>91.699801818683582</v>
      </c>
      <c r="AI15" s="69">
        <v>96.308619600606548</v>
      </c>
      <c r="AJ15" s="69">
        <v>99.337845440217038</v>
      </c>
      <c r="AK15" s="69">
        <v>100.90945305861578</v>
      </c>
      <c r="AL15" s="69">
        <v>102.15068985097457</v>
      </c>
      <c r="AM15" s="69">
        <v>104.63252549664372</v>
      </c>
      <c r="AN15" s="69">
        <v>101.60243584091882</v>
      </c>
      <c r="AO15" s="69">
        <v>98.736739863212819</v>
      </c>
      <c r="AP15" s="69">
        <v>95.884693575550145</v>
      </c>
      <c r="AQ15" s="69">
        <v>95.563099151828936</v>
      </c>
      <c r="AR15" s="69">
        <v>98.243615847384717</v>
      </c>
      <c r="AS15" s="69">
        <v>102.10076290702139</v>
      </c>
      <c r="AT15" s="69">
        <v>103.88695974796877</v>
      </c>
      <c r="AU15" s="69">
        <v>107.72797091703863</v>
      </c>
      <c r="AV15" s="69">
        <v>106.10326421762673</v>
      </c>
      <c r="AW15" s="69">
        <v>107.58902852607551</v>
      </c>
      <c r="AX15" s="69">
        <v>110.07721033597748</v>
      </c>
      <c r="AY15" s="69">
        <v>109.70277127145623</v>
      </c>
      <c r="AZ15" s="69">
        <v>106.73613246120006</v>
      </c>
      <c r="BA15" s="69">
        <v>106.95498600105005</v>
      </c>
      <c r="BB15" s="69">
        <v>107.22863519907733</v>
      </c>
      <c r="BC15" s="69">
        <v>110.565618845538</v>
      </c>
      <c r="BD15" s="69">
        <v>113.1568194484335</v>
      </c>
      <c r="BE15" s="69">
        <v>117.43158840128328</v>
      </c>
      <c r="BF15" s="69">
        <v>119.14509237425091</v>
      </c>
      <c r="BG15" s="69">
        <v>121.16139228291006</v>
      </c>
      <c r="BH15" s="69">
        <v>122.65130798946215</v>
      </c>
      <c r="BI15" s="69">
        <v>126.09074847923748</v>
      </c>
      <c r="BJ15" s="69">
        <v>126.46135800881912</v>
      </c>
      <c r="BK15" s="69">
        <v>128.24489922484912</v>
      </c>
      <c r="BL15" s="69">
        <v>123.6088770635354</v>
      </c>
      <c r="BM15" s="69">
        <v>131.53314709438024</v>
      </c>
      <c r="BN15" s="69">
        <v>139.06197628899594</v>
      </c>
      <c r="BO15" s="69">
        <v>139.54705575432104</v>
      </c>
      <c r="BP15" s="69">
        <v>135.71649483450446</v>
      </c>
      <c r="BQ15" s="69">
        <v>136.89436597707046</v>
      </c>
      <c r="BR15" s="69">
        <v>136.80839681374431</v>
      </c>
    </row>
    <row r="16" spans="1:70" ht="17.100000000000001" customHeight="1" x14ac:dyDescent="0.2">
      <c r="A16" s="42" t="s">
        <v>10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2">
        <v>55.702647732014441</v>
      </c>
      <c r="L16" s="122">
        <v>56.50546050951538</v>
      </c>
      <c r="M16" s="122">
        <v>58.332521125346361</v>
      </c>
      <c r="N16" s="122">
        <v>61.085850628028545</v>
      </c>
      <c r="O16" s="122">
        <v>65.108685980216762</v>
      </c>
      <c r="P16" s="122">
        <v>68.9462950200693</v>
      </c>
      <c r="Q16" s="122">
        <v>65.304761032490674</v>
      </c>
      <c r="R16" s="122">
        <v>68.786961400915573</v>
      </c>
      <c r="S16" s="122">
        <v>72.47453305363247</v>
      </c>
      <c r="T16" s="122">
        <v>74.245089824656603</v>
      </c>
      <c r="U16" s="122">
        <v>74.639451413606309</v>
      </c>
      <c r="V16" s="122">
        <v>72.975183583961396</v>
      </c>
      <c r="W16" s="122">
        <v>69.296716590933755</v>
      </c>
      <c r="X16" s="122">
        <v>68.103400123893593</v>
      </c>
      <c r="Y16" s="122">
        <v>88.288100151236677</v>
      </c>
      <c r="Z16" s="122">
        <v>86.962505887321399</v>
      </c>
      <c r="AA16" s="122">
        <v>87.691742725420895</v>
      </c>
      <c r="AB16" s="122">
        <v>87.695159081634799</v>
      </c>
      <c r="AC16" s="122">
        <v>86.813803050857302</v>
      </c>
      <c r="AD16" s="122">
        <v>85.207252212082423</v>
      </c>
      <c r="AE16" s="69">
        <v>88.224287936070724</v>
      </c>
      <c r="AF16" s="69">
        <v>87.681821004855706</v>
      </c>
      <c r="AG16" s="69">
        <v>88.340861848484508</v>
      </c>
      <c r="AH16" s="69">
        <v>89.602437022771014</v>
      </c>
      <c r="AI16" s="69">
        <v>92.509753115964571</v>
      </c>
      <c r="AJ16" s="69">
        <v>93.349684940833782</v>
      </c>
      <c r="AK16" s="69">
        <v>94.70727242087149</v>
      </c>
      <c r="AL16" s="69">
        <v>93.471746749183424</v>
      </c>
      <c r="AM16" s="69">
        <v>90.638858227257899</v>
      </c>
      <c r="AN16" s="69">
        <v>104.10951817049082</v>
      </c>
      <c r="AO16" s="69">
        <v>98.508673109131834</v>
      </c>
      <c r="AP16" s="69">
        <v>95.7568575858933</v>
      </c>
      <c r="AQ16" s="69">
        <v>94.097131649789404</v>
      </c>
      <c r="AR16" s="69">
        <v>94.195754294475819</v>
      </c>
      <c r="AS16" s="69">
        <v>106.2228106329359</v>
      </c>
      <c r="AT16" s="69">
        <v>104.77710334632724</v>
      </c>
      <c r="AU16" s="69">
        <v>104.30584263776461</v>
      </c>
      <c r="AV16" s="69">
        <v>103.92685054067601</v>
      </c>
      <c r="AW16" s="69">
        <v>108.92037199187672</v>
      </c>
      <c r="AX16" s="69">
        <v>108.37521397815679</v>
      </c>
      <c r="AY16" s="69">
        <v>117.52514393020263</v>
      </c>
      <c r="AZ16" s="69">
        <v>116.87661927387202</v>
      </c>
      <c r="BA16" s="69">
        <v>117.06832295916981</v>
      </c>
      <c r="BB16" s="69">
        <v>116.44598343030039</v>
      </c>
      <c r="BC16" s="69">
        <v>116.70883073457045</v>
      </c>
      <c r="BD16" s="69">
        <v>116.90616445207991</v>
      </c>
      <c r="BE16" s="69">
        <v>117.14480961755113</v>
      </c>
      <c r="BF16" s="69">
        <v>116.912940329802</v>
      </c>
      <c r="BG16" s="69">
        <v>116.53103409227485</v>
      </c>
      <c r="BH16" s="69">
        <v>115.78817476244485</v>
      </c>
      <c r="BI16" s="69">
        <v>115.37898663981336</v>
      </c>
      <c r="BJ16" s="69">
        <v>115.20403839523397</v>
      </c>
      <c r="BK16" s="69">
        <v>114.36693496175513</v>
      </c>
      <c r="BL16" s="69">
        <v>114.3698195380193</v>
      </c>
      <c r="BM16" s="69">
        <v>114.64016706397008</v>
      </c>
      <c r="BN16" s="69">
        <v>115.07658903286566</v>
      </c>
      <c r="BO16" s="69">
        <v>115.66546359003785</v>
      </c>
      <c r="BP16" s="69">
        <v>103.71177945315566</v>
      </c>
      <c r="BQ16" s="69">
        <v>102.68556741579262</v>
      </c>
      <c r="BR16" s="69">
        <v>102.48692692836899</v>
      </c>
    </row>
    <row r="17" spans="1:70" ht="17.100000000000001" customHeight="1" x14ac:dyDescent="0.2">
      <c r="A17" s="42" t="s">
        <v>11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2">
        <v>60.709124271161407</v>
      </c>
      <c r="L17" s="122">
        <v>61.340302472276633</v>
      </c>
      <c r="M17" s="122">
        <v>63.294900751551765</v>
      </c>
      <c r="N17" s="122">
        <v>63.149921747735441</v>
      </c>
      <c r="O17" s="122">
        <v>64.069174049733789</v>
      </c>
      <c r="P17" s="122">
        <v>64.896317302999719</v>
      </c>
      <c r="Q17" s="122">
        <v>66.294680200567129</v>
      </c>
      <c r="R17" s="122">
        <v>68.039167337671785</v>
      </c>
      <c r="S17" s="122">
        <v>69.213595564376547</v>
      </c>
      <c r="T17" s="122">
        <v>69.940915550596159</v>
      </c>
      <c r="U17" s="122">
        <v>70.357092955188122</v>
      </c>
      <c r="V17" s="122">
        <v>69.961589074483115</v>
      </c>
      <c r="W17" s="122">
        <v>71.493901376442366</v>
      </c>
      <c r="X17" s="122">
        <v>73.780047809595246</v>
      </c>
      <c r="Y17" s="122">
        <v>79.786095407090954</v>
      </c>
      <c r="Z17" s="122">
        <v>71.551304595266458</v>
      </c>
      <c r="AA17" s="122">
        <v>85.533993218572817</v>
      </c>
      <c r="AB17" s="122">
        <v>83.203311812573119</v>
      </c>
      <c r="AC17" s="122">
        <v>73.877340896409223</v>
      </c>
      <c r="AD17" s="122">
        <v>72.931404006887107</v>
      </c>
      <c r="AE17" s="69">
        <v>85.217288174046274</v>
      </c>
      <c r="AF17" s="69">
        <v>83.668118335513029</v>
      </c>
      <c r="AG17" s="69">
        <v>82.872460436951414</v>
      </c>
      <c r="AH17" s="69">
        <v>83.540885140585559</v>
      </c>
      <c r="AI17" s="69">
        <v>88.843940885032268</v>
      </c>
      <c r="AJ17" s="69">
        <v>89.861509882698726</v>
      </c>
      <c r="AK17" s="69">
        <v>89.354227545889643</v>
      </c>
      <c r="AL17" s="69">
        <v>87.685570232636621</v>
      </c>
      <c r="AM17" s="69">
        <v>90.644660365937412</v>
      </c>
      <c r="AN17" s="69">
        <v>95.282989257259359</v>
      </c>
      <c r="AO17" s="69">
        <v>96.193416424079771</v>
      </c>
      <c r="AP17" s="69">
        <v>95.872170529028722</v>
      </c>
      <c r="AQ17" s="69">
        <v>97.657944032113321</v>
      </c>
      <c r="AR17" s="69">
        <v>98.171156486294734</v>
      </c>
      <c r="AS17" s="69">
        <v>100.2441285779809</v>
      </c>
      <c r="AT17" s="69">
        <v>103.80645757313285</v>
      </c>
      <c r="AU17" s="69">
        <v>105.90373779148436</v>
      </c>
      <c r="AV17" s="69">
        <v>107.57538835439225</v>
      </c>
      <c r="AW17" s="69">
        <v>107.05856595178578</v>
      </c>
      <c r="AX17" s="69">
        <v>109.85100434843869</v>
      </c>
      <c r="AY17" s="69">
        <v>108.99638622451944</v>
      </c>
      <c r="AZ17" s="69">
        <v>107.59580452128328</v>
      </c>
      <c r="BA17" s="69">
        <v>104.93874323344525</v>
      </c>
      <c r="BB17" s="69">
        <v>103.64763470930367</v>
      </c>
      <c r="BC17" s="69">
        <v>105.18894508050116</v>
      </c>
      <c r="BD17" s="69">
        <v>107.71806475514576</v>
      </c>
      <c r="BE17" s="69">
        <v>106.97974576024282</v>
      </c>
      <c r="BF17" s="69">
        <v>106.86160289439263</v>
      </c>
      <c r="BG17" s="69">
        <v>106.46470915450337</v>
      </c>
      <c r="BH17" s="69">
        <v>106.29935391695034</v>
      </c>
      <c r="BI17" s="69">
        <v>106.43209723867615</v>
      </c>
      <c r="BJ17" s="69">
        <v>106.22828786393745</v>
      </c>
      <c r="BK17" s="69">
        <v>107.01275792011302</v>
      </c>
      <c r="BL17" s="69">
        <v>107.48413230331776</v>
      </c>
      <c r="BM17" s="69">
        <v>107.14416869806172</v>
      </c>
      <c r="BN17" s="69">
        <v>106.78695249365811</v>
      </c>
      <c r="BO17" s="69">
        <v>112.06266108537264</v>
      </c>
      <c r="BP17" s="69">
        <v>113.73298200846027</v>
      </c>
      <c r="BQ17" s="69">
        <v>115.76190454075829</v>
      </c>
      <c r="BR17" s="69">
        <v>116.36821260761694</v>
      </c>
    </row>
    <row r="18" spans="1:70" ht="17.100000000000001" customHeight="1" x14ac:dyDescent="0.2">
      <c r="A18" s="72" t="s">
        <v>12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2">
        <v>54.805330247853355</v>
      </c>
      <c r="L18" s="122">
        <v>57.536803871907651</v>
      </c>
      <c r="M18" s="122">
        <v>56.920294898015598</v>
      </c>
      <c r="N18" s="122">
        <v>58.147674294383059</v>
      </c>
      <c r="O18" s="122">
        <v>64.824339244959361</v>
      </c>
      <c r="P18" s="122">
        <v>67.061612683545803</v>
      </c>
      <c r="Q18" s="122">
        <v>62.187487116199357</v>
      </c>
      <c r="R18" s="122">
        <v>62.474174056859013</v>
      </c>
      <c r="S18" s="122">
        <v>66.133253718818366</v>
      </c>
      <c r="T18" s="122">
        <v>67.379744637954644</v>
      </c>
      <c r="U18" s="122">
        <v>77.363132445373978</v>
      </c>
      <c r="V18" s="122">
        <v>82.29952488822687</v>
      </c>
      <c r="W18" s="122">
        <v>79.357350003471353</v>
      </c>
      <c r="X18" s="122">
        <v>78.111600240911599</v>
      </c>
      <c r="Y18" s="122">
        <v>75.508378342044892</v>
      </c>
      <c r="Z18" s="122">
        <v>73.987432862610376</v>
      </c>
      <c r="AA18" s="122">
        <v>75.744743816622432</v>
      </c>
      <c r="AB18" s="122">
        <v>78.17534778104276</v>
      </c>
      <c r="AC18" s="122">
        <v>82.251023664296824</v>
      </c>
      <c r="AD18" s="122">
        <v>84.764976837737194</v>
      </c>
      <c r="AE18" s="69">
        <v>87.946659601950245</v>
      </c>
      <c r="AF18" s="69">
        <v>90.010346499120587</v>
      </c>
      <c r="AG18" s="69">
        <v>90.887841734470143</v>
      </c>
      <c r="AH18" s="69">
        <v>90.992723192721854</v>
      </c>
      <c r="AI18" s="69">
        <v>90.58846011185733</v>
      </c>
      <c r="AJ18" s="69">
        <v>91.280671512456024</v>
      </c>
      <c r="AK18" s="69">
        <v>91.499648757982172</v>
      </c>
      <c r="AL18" s="69">
        <v>93.290823746648798</v>
      </c>
      <c r="AM18" s="69">
        <v>94.885940340560708</v>
      </c>
      <c r="AN18" s="69">
        <v>97.702042191906585</v>
      </c>
      <c r="AO18" s="69">
        <v>100.26432047424771</v>
      </c>
      <c r="AP18" s="69">
        <v>100.68315851401553</v>
      </c>
      <c r="AQ18" s="69">
        <v>99.171429159103369</v>
      </c>
      <c r="AR18" s="69">
        <v>98.679066834527887</v>
      </c>
      <c r="AS18" s="69">
        <v>100.94481106682048</v>
      </c>
      <c r="AT18" s="69">
        <v>101.27810008233635</v>
      </c>
      <c r="AU18" s="69">
        <v>100.30830041259659</v>
      </c>
      <c r="AV18" s="69">
        <v>100.37458077531821</v>
      </c>
      <c r="AW18" s="69">
        <v>100.80955763822207</v>
      </c>
      <c r="AX18" s="69">
        <v>101.87006983479343</v>
      </c>
      <c r="AY18" s="69">
        <v>104.75245914716432</v>
      </c>
      <c r="AZ18" s="69">
        <v>103.93034581105395</v>
      </c>
      <c r="BA18" s="69">
        <v>102.6139222589094</v>
      </c>
      <c r="BB18" s="69">
        <v>101.34597131251839</v>
      </c>
      <c r="BC18" s="69">
        <v>99.776399986562723</v>
      </c>
      <c r="BD18" s="69">
        <v>98.383537700477191</v>
      </c>
      <c r="BE18" s="69">
        <v>97.423196042892201</v>
      </c>
      <c r="BF18" s="69">
        <v>95.876260905188232</v>
      </c>
      <c r="BG18" s="69">
        <v>94.526361971265857</v>
      </c>
      <c r="BH18" s="69">
        <v>94.449641622675017</v>
      </c>
      <c r="BI18" s="69">
        <v>95.147737367334386</v>
      </c>
      <c r="BJ18" s="69">
        <v>97.434393911491924</v>
      </c>
      <c r="BK18" s="69">
        <v>102.88317743190079</v>
      </c>
      <c r="BL18" s="69">
        <v>105.0848819287506</v>
      </c>
      <c r="BM18" s="69">
        <v>105.82695689576332</v>
      </c>
      <c r="BN18" s="69">
        <v>106.67439406515082</v>
      </c>
      <c r="BO18" s="69">
        <v>106.99199405986354</v>
      </c>
      <c r="BP18" s="69">
        <v>106.34331050292982</v>
      </c>
      <c r="BQ18" s="69">
        <v>105.886283748457</v>
      </c>
      <c r="BR18" s="69">
        <v>118.02198026037891</v>
      </c>
    </row>
    <row r="19" spans="1:70" s="160" customFormat="1" ht="17.100000000000001" customHeight="1" x14ac:dyDescent="0.2">
      <c r="A19" s="160" t="s">
        <v>94</v>
      </c>
      <c r="K19" s="160">
        <v>62.81424705680223</v>
      </c>
      <c r="L19" s="160">
        <v>63.779013903124991</v>
      </c>
      <c r="M19" s="160">
        <v>67.609356136499514</v>
      </c>
      <c r="N19" s="160">
        <v>69.883923006113463</v>
      </c>
      <c r="O19" s="160">
        <v>69.288734034016727</v>
      </c>
      <c r="P19" s="160">
        <v>68.075239875437006</v>
      </c>
      <c r="Q19" s="160">
        <v>70.994777537729803</v>
      </c>
      <c r="R19" s="160">
        <v>72.813141695853304</v>
      </c>
      <c r="S19" s="160">
        <v>78.237294164008418</v>
      </c>
      <c r="T19" s="160">
        <v>81.391152003954332</v>
      </c>
      <c r="U19" s="160">
        <v>71.260913662231246</v>
      </c>
      <c r="V19" s="160">
        <v>81.543751985391012</v>
      </c>
      <c r="W19" s="160">
        <v>76.460792242411486</v>
      </c>
      <c r="X19" s="160">
        <v>77.471446471208878</v>
      </c>
      <c r="Y19" s="160">
        <v>79.231676047331945</v>
      </c>
      <c r="Z19" s="160">
        <v>84.478759491606795</v>
      </c>
      <c r="AA19" s="160">
        <v>93.081226197436933</v>
      </c>
      <c r="AB19" s="160">
        <v>97.534969952941651</v>
      </c>
      <c r="AC19" s="160">
        <v>83.748923135726756</v>
      </c>
      <c r="AD19" s="160">
        <v>54.482179295961132</v>
      </c>
      <c r="AE19" s="160">
        <v>-0.19901794209521137</v>
      </c>
      <c r="AF19" s="160">
        <v>13.414605216371978</v>
      </c>
      <c r="AG19" s="160">
        <v>93.263592317932037</v>
      </c>
      <c r="AH19" s="160">
        <v>217.97925519675005</v>
      </c>
      <c r="AI19" s="160">
        <v>86.759512799633612</v>
      </c>
      <c r="AJ19" s="160">
        <v>89.048773683227296</v>
      </c>
      <c r="AK19" s="160">
        <v>92.118251386495047</v>
      </c>
      <c r="AL19" s="160">
        <v>93.29094446208407</v>
      </c>
      <c r="AM19" s="160">
        <v>93.457250284028987</v>
      </c>
      <c r="AN19" s="160">
        <v>94.909102144176344</v>
      </c>
      <c r="AO19" s="160">
        <v>95.046966630044381</v>
      </c>
      <c r="AP19" s="160">
        <v>95.833752429708881</v>
      </c>
      <c r="AQ19" s="160">
        <v>97.463100838632784</v>
      </c>
      <c r="AR19" s="160">
        <v>100.14001267380553</v>
      </c>
      <c r="AS19" s="160">
        <v>101.12789578575716</v>
      </c>
      <c r="AT19" s="160">
        <v>101.29128189448497</v>
      </c>
      <c r="AU19" s="160">
        <v>101.83620438490915</v>
      </c>
      <c r="AV19" s="160">
        <v>101.01317329816466</v>
      </c>
      <c r="AW19" s="160">
        <v>101.8440117920788</v>
      </c>
      <c r="AX19" s="160">
        <v>103.24578254809853</v>
      </c>
      <c r="AY19" s="160">
        <v>103.16331129721692</v>
      </c>
      <c r="AZ19" s="160">
        <v>104.81697237035053</v>
      </c>
      <c r="BA19" s="160">
        <v>104.7829125622813</v>
      </c>
      <c r="BB19" s="160">
        <v>106.5014132230741</v>
      </c>
      <c r="BC19" s="160">
        <v>107.48923950082951</v>
      </c>
      <c r="BD19" s="160">
        <v>108.63998079937531</v>
      </c>
      <c r="BE19" s="160">
        <v>108.05170782222208</v>
      </c>
      <c r="BF19" s="160">
        <v>106.64535289840342</v>
      </c>
      <c r="BG19" s="160">
        <v>109.80541224087614</v>
      </c>
      <c r="BH19" s="160">
        <v>108.24656862361724</v>
      </c>
      <c r="BI19" s="160">
        <v>108.57552326083039</v>
      </c>
      <c r="BJ19" s="160">
        <v>108.29527259528255</v>
      </c>
      <c r="BK19" s="160">
        <v>110.87429382335507</v>
      </c>
      <c r="BL19" s="160">
        <v>112.63801507816476</v>
      </c>
      <c r="BM19" s="160">
        <v>114.59752487465937</v>
      </c>
      <c r="BN19" s="160">
        <v>118.37292668855979</v>
      </c>
      <c r="BO19" s="160">
        <v>122.35499659339497</v>
      </c>
      <c r="BP19" s="160">
        <v>122.71601095392093</v>
      </c>
      <c r="BQ19" s="160">
        <v>124.37141136564578</v>
      </c>
      <c r="BR19" s="160">
        <v>127.10525112549662</v>
      </c>
    </row>
    <row r="20" spans="1:70" ht="17.100000000000001" customHeight="1" x14ac:dyDescent="0.2">
      <c r="A20" s="82" t="s">
        <v>52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2">
        <v>69.319943358931013</v>
      </c>
      <c r="L20" s="122">
        <v>71.97880266630753</v>
      </c>
      <c r="M20" s="122">
        <v>80.4972108470769</v>
      </c>
      <c r="N20" s="122">
        <v>85.029885526723632</v>
      </c>
      <c r="O20" s="122">
        <v>82.326554885015895</v>
      </c>
      <c r="P20" s="122">
        <v>76.833206108905031</v>
      </c>
      <c r="Q20" s="122">
        <v>76.750027968548622</v>
      </c>
      <c r="R20" s="122">
        <v>77.559818198176671</v>
      </c>
      <c r="S20" s="122">
        <v>89.712418459305496</v>
      </c>
      <c r="T20" s="122">
        <v>96.483976189772946</v>
      </c>
      <c r="U20" s="122">
        <v>62.302115236633469</v>
      </c>
      <c r="V20" s="122">
        <v>103.708463076708</v>
      </c>
      <c r="W20" s="122">
        <v>87.304513855656268</v>
      </c>
      <c r="X20" s="122">
        <v>92.585988806757214</v>
      </c>
      <c r="Y20" s="122">
        <v>84.525473719392366</v>
      </c>
      <c r="Z20" s="122">
        <v>82.74382833824545</v>
      </c>
      <c r="AA20" s="122">
        <v>80.642558221964435</v>
      </c>
      <c r="AB20" s="122">
        <v>90.876927228742517</v>
      </c>
      <c r="AC20" s="122">
        <v>94.390705534734437</v>
      </c>
      <c r="AD20" s="122">
        <v>91.969914584206876</v>
      </c>
      <c r="AE20" s="69">
        <v>88.758825593929217</v>
      </c>
      <c r="AF20" s="69">
        <v>86.427445323079056</v>
      </c>
      <c r="AG20" s="69">
        <v>89.381823224590875</v>
      </c>
      <c r="AH20" s="69">
        <v>84.971129281739593</v>
      </c>
      <c r="AI20" s="69">
        <v>86.417256937446794</v>
      </c>
      <c r="AJ20" s="69">
        <v>87.742299055854716</v>
      </c>
      <c r="AK20" s="69">
        <v>91.995067784821899</v>
      </c>
      <c r="AL20" s="69">
        <v>94.518889259765331</v>
      </c>
      <c r="AM20" s="69">
        <v>92.957813062059145</v>
      </c>
      <c r="AN20" s="69">
        <v>94.735012089731271</v>
      </c>
      <c r="AO20" s="69">
        <v>94.251785294922087</v>
      </c>
      <c r="AP20" s="69">
        <v>91.152353225189259</v>
      </c>
      <c r="AQ20" s="69">
        <v>96.887539761944836</v>
      </c>
      <c r="AR20" s="69">
        <v>99.741853635038808</v>
      </c>
      <c r="AS20" s="69">
        <v>101.54141256773077</v>
      </c>
      <c r="AT20" s="69">
        <v>101.99944949263869</v>
      </c>
      <c r="AU20" s="69">
        <v>105.51788674651394</v>
      </c>
      <c r="AV20" s="69">
        <v>99.533744665625221</v>
      </c>
      <c r="AW20" s="69">
        <v>103.02408545228666</v>
      </c>
      <c r="AX20" s="69">
        <v>105.43308630970326</v>
      </c>
      <c r="AY20" s="69">
        <v>102.05859628328595</v>
      </c>
      <c r="AZ20" s="69">
        <v>105.58551034922834</v>
      </c>
      <c r="BA20" s="69">
        <v>103.08477752414692</v>
      </c>
      <c r="BB20" s="69">
        <v>101.18363729841791</v>
      </c>
      <c r="BC20" s="69">
        <v>101.06893250684411</v>
      </c>
      <c r="BD20" s="69">
        <v>106.0893734091062</v>
      </c>
      <c r="BE20" s="69">
        <v>110.25576322654422</v>
      </c>
      <c r="BF20" s="69">
        <v>114.1175607566945</v>
      </c>
      <c r="BG20" s="69">
        <v>104.83424517652836</v>
      </c>
      <c r="BH20" s="69">
        <v>106.90980316572112</v>
      </c>
      <c r="BI20" s="69">
        <v>112.32012772920383</v>
      </c>
      <c r="BJ20" s="69">
        <v>108.11082332790096</v>
      </c>
      <c r="BK20" s="69">
        <v>107.53507573733958</v>
      </c>
      <c r="BL20" s="69">
        <v>113.58187847687482</v>
      </c>
      <c r="BM20" s="69">
        <v>126.28714493727087</v>
      </c>
      <c r="BN20" s="69">
        <v>137.35446960960735</v>
      </c>
      <c r="BO20" s="69">
        <v>140.48389197268008</v>
      </c>
      <c r="BP20" s="69">
        <v>132.73251724032767</v>
      </c>
      <c r="BQ20" s="69">
        <v>142.96931154074966</v>
      </c>
      <c r="BR20" s="69">
        <v>155.3619843828084</v>
      </c>
    </row>
    <row r="21" spans="1:70" ht="17.100000000000001" customHeight="1" x14ac:dyDescent="0.2">
      <c r="A21" s="82" t="s">
        <v>53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2">
        <v>55.52824470208423</v>
      </c>
      <c r="L21" s="122">
        <v>57.716619062204344</v>
      </c>
      <c r="M21" s="122">
        <v>58.918315494694873</v>
      </c>
      <c r="N21" s="122">
        <v>60.85765896411877</v>
      </c>
      <c r="O21" s="122">
        <v>61.961845145380302</v>
      </c>
      <c r="P21" s="122">
        <v>63.802179372133693</v>
      </c>
      <c r="Q21" s="122">
        <v>63.564613183507632</v>
      </c>
      <c r="R21" s="122">
        <v>63.936545331746771</v>
      </c>
      <c r="S21" s="122">
        <v>66.985945483036957</v>
      </c>
      <c r="T21" s="122">
        <v>67.5252479393897</v>
      </c>
      <c r="U21" s="122">
        <v>68.226247523471443</v>
      </c>
      <c r="V21" s="122">
        <v>74.517962621282535</v>
      </c>
      <c r="W21" s="122">
        <v>74.396360740138491</v>
      </c>
      <c r="X21" s="122">
        <v>76.057530111850667</v>
      </c>
      <c r="Y21" s="122">
        <v>75.853254811146257</v>
      </c>
      <c r="Z21" s="122">
        <v>72.654946527625214</v>
      </c>
      <c r="AA21" s="122">
        <v>74.226040783688418</v>
      </c>
      <c r="AB21" s="122">
        <v>79.95847751064791</v>
      </c>
      <c r="AC21" s="122">
        <v>78.67808257365661</v>
      </c>
      <c r="AD21" s="122">
        <v>80.770627359238617</v>
      </c>
      <c r="AE21" s="69">
        <v>83.31062236065334</v>
      </c>
      <c r="AF21" s="69">
        <v>83.220752332635087</v>
      </c>
      <c r="AG21" s="69">
        <v>82.997194879557938</v>
      </c>
      <c r="AH21" s="69">
        <v>82.903125795968307</v>
      </c>
      <c r="AI21" s="69">
        <v>84.064548396212189</v>
      </c>
      <c r="AJ21" s="69">
        <v>86.5252847847499</v>
      </c>
      <c r="AK21" s="69">
        <v>90.748762138641297</v>
      </c>
      <c r="AL21" s="69">
        <v>92.649077672662116</v>
      </c>
      <c r="AM21" s="69">
        <v>93.972342264977556</v>
      </c>
      <c r="AN21" s="69">
        <v>94.220722832794053</v>
      </c>
      <c r="AO21" s="69">
        <v>97.170981723867058</v>
      </c>
      <c r="AP21" s="69">
        <v>97.905139957491144</v>
      </c>
      <c r="AQ21" s="69">
        <v>96.669482289120992</v>
      </c>
      <c r="AR21" s="69">
        <v>102.50311845782842</v>
      </c>
      <c r="AS21" s="69">
        <v>100.98367898237608</v>
      </c>
      <c r="AT21" s="69">
        <v>99.919937219922147</v>
      </c>
      <c r="AU21" s="69">
        <v>102.09285913568291</v>
      </c>
      <c r="AV21" s="69">
        <v>102.57239324122654</v>
      </c>
      <c r="AW21" s="69">
        <v>102.00263292810436</v>
      </c>
      <c r="AX21" s="69">
        <v>101.61625529741683</v>
      </c>
      <c r="AY21" s="69">
        <v>108.63722432575847</v>
      </c>
      <c r="AZ21" s="69">
        <v>111.50049538069557</v>
      </c>
      <c r="BA21" s="69">
        <v>109.73163799627001</v>
      </c>
      <c r="BB21" s="69">
        <v>114.94560775489593</v>
      </c>
      <c r="BC21" s="69">
        <v>123.44687371683864</v>
      </c>
      <c r="BD21" s="69">
        <v>125.29090486888509</v>
      </c>
      <c r="BE21" s="69">
        <v>116.26948703772007</v>
      </c>
      <c r="BF21" s="69">
        <v>114.32999934705902</v>
      </c>
      <c r="BG21" s="69">
        <v>135.1523464754012</v>
      </c>
      <c r="BH21" s="69">
        <v>124.54206441768375</v>
      </c>
      <c r="BI21" s="69">
        <v>109.95696456608968</v>
      </c>
      <c r="BJ21" s="69">
        <v>113.49884712712748</v>
      </c>
      <c r="BK21" s="69">
        <v>129.5907887020829</v>
      </c>
      <c r="BL21" s="69">
        <v>139.86228020207474</v>
      </c>
      <c r="BM21" s="69">
        <v>126.74962365839149</v>
      </c>
      <c r="BN21" s="69">
        <v>146.4597241860489</v>
      </c>
      <c r="BO21" s="69">
        <v>172.32778466840773</v>
      </c>
      <c r="BP21" s="69">
        <v>188.15912609250549</v>
      </c>
      <c r="BQ21" s="69">
        <v>192.28347044503343</v>
      </c>
      <c r="BR21" s="69">
        <v>195.36595849099498</v>
      </c>
    </row>
    <row r="22" spans="1:70" ht="17.100000000000001" customHeight="1" x14ac:dyDescent="0.2">
      <c r="A22" s="82" t="s">
        <v>55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2">
        <v>55.039960924948176</v>
      </c>
      <c r="L22" s="122">
        <v>56.012662913061106</v>
      </c>
      <c r="M22" s="122">
        <v>58.142951576311184</v>
      </c>
      <c r="N22" s="122">
        <v>60.778531750907305</v>
      </c>
      <c r="O22" s="122">
        <v>64.835335020892742</v>
      </c>
      <c r="P22" s="122">
        <v>66.950545297658721</v>
      </c>
      <c r="Q22" s="122">
        <v>67.958050121870414</v>
      </c>
      <c r="R22" s="122">
        <v>65.381169503078681</v>
      </c>
      <c r="S22" s="122">
        <v>68.827014140855852</v>
      </c>
      <c r="T22" s="122">
        <v>70.526375750189459</v>
      </c>
      <c r="U22" s="122">
        <v>71.277399477486725</v>
      </c>
      <c r="V22" s="122">
        <v>72.364813067237037</v>
      </c>
      <c r="W22" s="122">
        <v>77.27213100478518</v>
      </c>
      <c r="X22" s="122">
        <v>78.127262081000936</v>
      </c>
      <c r="Y22" s="122">
        <v>76.695743892356376</v>
      </c>
      <c r="Z22" s="122">
        <v>77.411468702639013</v>
      </c>
      <c r="AA22" s="122">
        <v>77.858418815995449</v>
      </c>
      <c r="AB22" s="122">
        <v>77.921519644624709</v>
      </c>
      <c r="AC22" s="122">
        <v>83.657341284004019</v>
      </c>
      <c r="AD22" s="122">
        <v>85.893333395806465</v>
      </c>
      <c r="AE22" s="69">
        <v>88.445061115677476</v>
      </c>
      <c r="AF22" s="69">
        <v>88.524649207257866</v>
      </c>
      <c r="AG22" s="69">
        <v>88.876088108499715</v>
      </c>
      <c r="AH22" s="69">
        <v>87.913516083325561</v>
      </c>
      <c r="AI22" s="69">
        <v>87.659699242013446</v>
      </c>
      <c r="AJ22" s="69">
        <v>87.674016842844125</v>
      </c>
      <c r="AK22" s="69">
        <v>88.252248882711612</v>
      </c>
      <c r="AL22" s="69">
        <v>88.607033657689968</v>
      </c>
      <c r="AM22" s="69">
        <v>92.172086003023438</v>
      </c>
      <c r="AN22" s="69">
        <v>93.32151745671591</v>
      </c>
      <c r="AO22" s="69">
        <v>93.845206022134604</v>
      </c>
      <c r="AP22" s="69">
        <v>92.93978160070175</v>
      </c>
      <c r="AQ22" s="69">
        <v>96.081205894765702</v>
      </c>
      <c r="AR22" s="69">
        <v>98.700626925537023</v>
      </c>
      <c r="AS22" s="69">
        <v>101.77958743542037</v>
      </c>
      <c r="AT22" s="69">
        <v>103.22061685703841</v>
      </c>
      <c r="AU22" s="69">
        <v>103.94577356591699</v>
      </c>
      <c r="AV22" s="69">
        <v>103.27580689515818</v>
      </c>
      <c r="AW22" s="69">
        <v>102.42011714604193</v>
      </c>
      <c r="AX22" s="69">
        <v>103.25339647458362</v>
      </c>
      <c r="AY22" s="69">
        <v>105.75936532849599</v>
      </c>
      <c r="AZ22" s="69">
        <v>106.04824767549546</v>
      </c>
      <c r="BA22" s="69">
        <v>107.14054592233515</v>
      </c>
      <c r="BB22" s="69">
        <v>109.76387122814843</v>
      </c>
      <c r="BC22" s="69">
        <v>112.38337467936684</v>
      </c>
      <c r="BD22" s="69">
        <v>113.00865066916832</v>
      </c>
      <c r="BE22" s="69">
        <v>112.59609481557958</v>
      </c>
      <c r="BF22" s="69">
        <v>105.81655322640849</v>
      </c>
      <c r="BG22" s="69">
        <v>108.91957392171732</v>
      </c>
      <c r="BH22" s="69">
        <v>107.96267350182526</v>
      </c>
      <c r="BI22" s="69">
        <v>109.08976469383755</v>
      </c>
      <c r="BJ22" s="69">
        <v>110.98061276562956</v>
      </c>
      <c r="BK22" s="69">
        <v>111.14518372914182</v>
      </c>
      <c r="BL22" s="69">
        <v>113.54711350299098</v>
      </c>
      <c r="BM22" s="69">
        <v>113.80272080447278</v>
      </c>
      <c r="BN22" s="69">
        <v>115.38377532571771</v>
      </c>
      <c r="BO22" s="69">
        <v>113.59752715034743</v>
      </c>
      <c r="BP22" s="69">
        <v>112.54944207561594</v>
      </c>
      <c r="BQ22" s="69">
        <v>111.83115946176399</v>
      </c>
      <c r="BR22" s="69">
        <v>114.46232253997417</v>
      </c>
    </row>
    <row r="23" spans="1:70" ht="17.100000000000001" customHeight="1" x14ac:dyDescent="0.2">
      <c r="A23" s="82" t="s">
        <v>54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2" t="e">
        <v>#DIV/0!</v>
      </c>
      <c r="L23" s="122" t="e">
        <v>#DIV/0!</v>
      </c>
      <c r="M23" s="122" t="e">
        <v>#DIV/0!</v>
      </c>
      <c r="N23" s="122" t="e">
        <v>#DIV/0!</v>
      </c>
      <c r="O23" s="122">
        <v>57.091874717947434</v>
      </c>
      <c r="P23" s="122">
        <v>57.620190634990934</v>
      </c>
      <c r="Q23" s="122">
        <v>58.742739024924404</v>
      </c>
      <c r="R23" s="122">
        <v>60.231182585787266</v>
      </c>
      <c r="S23" s="122">
        <v>66.134655011871587</v>
      </c>
      <c r="T23" s="122">
        <v>70.57541534397032</v>
      </c>
      <c r="U23" s="122">
        <v>73.046044262714233</v>
      </c>
      <c r="V23" s="122">
        <v>73.62568887276511</v>
      </c>
      <c r="W23" s="122">
        <v>81.959662395315192</v>
      </c>
      <c r="X23" s="122">
        <v>84.977889762720736</v>
      </c>
      <c r="Y23" s="122">
        <v>84.12568305733987</v>
      </c>
      <c r="Z23" s="122">
        <v>84.668907410261127</v>
      </c>
      <c r="AA23" s="122">
        <v>90.169645931206304</v>
      </c>
      <c r="AB23" s="122">
        <v>95.687925358928965</v>
      </c>
      <c r="AC23" s="122">
        <v>101.72481405157893</v>
      </c>
      <c r="AD23" s="122">
        <v>107.70934344773097</v>
      </c>
      <c r="AE23" s="69">
        <v>112.21727138543976</v>
      </c>
      <c r="AF23" s="69">
        <v>115.51328361177026</v>
      </c>
      <c r="AG23" s="69">
        <v>113.85506568555712</v>
      </c>
      <c r="AH23" s="69">
        <v>112.05696801560032</v>
      </c>
      <c r="AI23" s="69">
        <v>109.74219618572627</v>
      </c>
      <c r="AJ23" s="69">
        <v>108.51609298005356</v>
      </c>
      <c r="AK23" s="69">
        <v>112.07585425023679</v>
      </c>
      <c r="AL23" s="69">
        <v>115.50168554494664</v>
      </c>
      <c r="AM23" s="69">
        <v>124.38911052188439</v>
      </c>
      <c r="AN23" s="69">
        <v>129.65768950855005</v>
      </c>
      <c r="AO23" s="69">
        <v>130.24716627851313</v>
      </c>
      <c r="AP23" s="69">
        <v>124.59668494141694</v>
      </c>
      <c r="AQ23" s="69">
        <v>113.53373738108867</v>
      </c>
      <c r="AR23" s="69">
        <v>103.47103286185846</v>
      </c>
      <c r="AS23" s="69">
        <v>96.400535780576362</v>
      </c>
      <c r="AT23" s="69">
        <v>87.834844890260115</v>
      </c>
      <c r="AU23" s="69">
        <v>81.394422480908759</v>
      </c>
      <c r="AV23" s="69">
        <v>79.723451706573329</v>
      </c>
      <c r="AW23" s="69">
        <v>82.135741373809992</v>
      </c>
      <c r="AX23" s="69">
        <v>91.154060838181266</v>
      </c>
      <c r="AY23" s="69">
        <v>102.58774549184079</v>
      </c>
      <c r="AZ23" s="69">
        <v>111.05500311863841</v>
      </c>
      <c r="BA23" s="69">
        <v>112.91054107342985</v>
      </c>
      <c r="BB23" s="69">
        <v>111.45931154650862</v>
      </c>
      <c r="BC23" s="69">
        <v>101.8413224420358</v>
      </c>
      <c r="BD23" s="69">
        <v>98.029021300152536</v>
      </c>
      <c r="BE23" s="69">
        <v>94.836256360787345</v>
      </c>
      <c r="BF23" s="69">
        <v>94.821960989860571</v>
      </c>
      <c r="BG23" s="69">
        <v>91.793655673487081</v>
      </c>
      <c r="BH23" s="69">
        <v>91.168173900673992</v>
      </c>
      <c r="BI23" s="69">
        <v>91.988292103508925</v>
      </c>
      <c r="BJ23" s="69">
        <v>90.762589230153679</v>
      </c>
      <c r="BK23" s="69">
        <v>87.60386939021906</v>
      </c>
      <c r="BL23" s="69">
        <v>87.923021933992047</v>
      </c>
      <c r="BM23" s="69">
        <v>87.84171097686324</v>
      </c>
      <c r="BN23" s="69">
        <v>85.708235066486637</v>
      </c>
      <c r="BO23" s="69">
        <v>82.834450339830909</v>
      </c>
      <c r="BP23" s="69">
        <v>82.739761696128966</v>
      </c>
      <c r="BQ23" s="69">
        <v>80.911276873524457</v>
      </c>
      <c r="BR23" s="69">
        <v>80.710136114955304</v>
      </c>
    </row>
    <row r="24" spans="1:70" ht="17.100000000000001" customHeight="1" x14ac:dyDescent="0.2">
      <c r="A24" s="82" t="s">
        <v>72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2">
        <v>50.386511613885979</v>
      </c>
      <c r="L24" s="122">
        <v>50.735231740010079</v>
      </c>
      <c r="M24" s="122">
        <v>52.525290929857086</v>
      </c>
      <c r="N24" s="122">
        <v>52.463579572430859</v>
      </c>
      <c r="O24" s="122">
        <v>51.353885894701371</v>
      </c>
      <c r="P24" s="122">
        <v>52.155765020293252</v>
      </c>
      <c r="Q24" s="122">
        <v>51.31643734745365</v>
      </c>
      <c r="R24" s="122">
        <v>52.955671358196241</v>
      </c>
      <c r="S24" s="122">
        <v>56.85368309902514</v>
      </c>
      <c r="T24" s="122">
        <v>59.897331755961417</v>
      </c>
      <c r="U24" s="122">
        <v>61.820884818577596</v>
      </c>
      <c r="V24" s="122">
        <v>62.81151264077188</v>
      </c>
      <c r="W24" s="122">
        <v>60.937287276583987</v>
      </c>
      <c r="X24" s="122">
        <v>59.320809098449999</v>
      </c>
      <c r="Y24" s="122">
        <v>58.635758544929239</v>
      </c>
      <c r="Z24" s="122">
        <v>59.43681024519055</v>
      </c>
      <c r="AA24" s="122">
        <v>59.479728227657034</v>
      </c>
      <c r="AB24" s="122">
        <v>62.53102436901009</v>
      </c>
      <c r="AC24" s="122">
        <v>66.200110997121882</v>
      </c>
      <c r="AD24" s="122">
        <v>69.494211469212104</v>
      </c>
      <c r="AE24" s="69">
        <v>73.002239233690673</v>
      </c>
      <c r="AF24" s="69">
        <v>76.603600626405381</v>
      </c>
      <c r="AG24" s="69">
        <v>75.73812618852476</v>
      </c>
      <c r="AH24" s="69">
        <v>77.979938692369359</v>
      </c>
      <c r="AI24" s="69">
        <v>80.622154986366297</v>
      </c>
      <c r="AJ24" s="69">
        <v>84.21049159642223</v>
      </c>
      <c r="AK24" s="69">
        <v>85.51465064203029</v>
      </c>
      <c r="AL24" s="69">
        <v>86.22968636388606</v>
      </c>
      <c r="AM24" s="69">
        <v>87.897478313334858</v>
      </c>
      <c r="AN24" s="69">
        <v>91.730575882871207</v>
      </c>
      <c r="AO24" s="69">
        <v>94.033330800717437</v>
      </c>
      <c r="AP24" s="69">
        <v>95.74825887861445</v>
      </c>
      <c r="AQ24" s="69">
        <v>97.804749587420631</v>
      </c>
      <c r="AR24" s="69">
        <v>98.321909928475336</v>
      </c>
      <c r="AS24" s="69">
        <v>100.78721918052335</v>
      </c>
      <c r="AT24" s="69">
        <v>102.89979769330118</v>
      </c>
      <c r="AU24" s="69">
        <v>103.61190526326484</v>
      </c>
      <c r="AV24" s="69">
        <v>105.39539175501464</v>
      </c>
      <c r="AW24" s="69">
        <v>104.63213974121237</v>
      </c>
      <c r="AX24" s="69">
        <v>103.83816962099195</v>
      </c>
      <c r="AY24" s="69">
        <v>100.20116072522491</v>
      </c>
      <c r="AZ24" s="69">
        <v>102.92124513409131</v>
      </c>
      <c r="BA24" s="69">
        <v>105.28343629262129</v>
      </c>
      <c r="BB24" s="69">
        <v>114.56220337347816</v>
      </c>
      <c r="BC24" s="69">
        <v>117.24564548400326</v>
      </c>
      <c r="BD24" s="69">
        <v>115.06907269989006</v>
      </c>
      <c r="BE24" s="69">
        <v>104.59360384082052</v>
      </c>
      <c r="BF24" s="69">
        <v>87.071932080294715</v>
      </c>
      <c r="BG24" s="69">
        <v>117.2690067872558</v>
      </c>
      <c r="BH24" s="69">
        <v>105.58244492548225</v>
      </c>
      <c r="BI24" s="69">
        <v>103.76866816793876</v>
      </c>
      <c r="BJ24" s="69">
        <v>98.639165424196236</v>
      </c>
      <c r="BK24" s="69">
        <v>123.07909270177132</v>
      </c>
      <c r="BL24" s="69">
        <v>117.84904488178691</v>
      </c>
      <c r="BM24" s="69">
        <v>114.74811032520329</v>
      </c>
      <c r="BN24" s="69">
        <v>106.82564685276358</v>
      </c>
      <c r="BO24" s="69">
        <v>127.3592937467531</v>
      </c>
      <c r="BP24" s="69">
        <v>131.94969113083667</v>
      </c>
      <c r="BQ24" s="69">
        <v>126.35827979347975</v>
      </c>
      <c r="BR24" s="69">
        <v>120.48717490738619</v>
      </c>
    </row>
    <row r="25" spans="1:70" ht="17.100000000000001" customHeight="1" x14ac:dyDescent="0.2">
      <c r="A25" s="82" t="s">
        <v>14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2">
        <v>66.833894503208342</v>
      </c>
      <c r="L25" s="122">
        <v>66.318291277257018</v>
      </c>
      <c r="M25" s="122">
        <v>69.558978129276866</v>
      </c>
      <c r="N25" s="122">
        <v>69.023538804966961</v>
      </c>
      <c r="O25" s="122">
        <v>70.56197289398402</v>
      </c>
      <c r="P25" s="122">
        <v>70.1739366780984</v>
      </c>
      <c r="Q25" s="122">
        <v>71.917747710333543</v>
      </c>
      <c r="R25" s="122">
        <v>71.802512657522797</v>
      </c>
      <c r="S25" s="122">
        <v>71.331860183824404</v>
      </c>
      <c r="T25" s="122">
        <v>72.652735868342489</v>
      </c>
      <c r="U25" s="122">
        <v>72.531501751361077</v>
      </c>
      <c r="V25" s="122">
        <v>76.566309881502292</v>
      </c>
      <c r="W25" s="122">
        <v>76.358089942520337</v>
      </c>
      <c r="X25" s="122">
        <v>76.848543803916698</v>
      </c>
      <c r="Y25" s="122">
        <v>76.763986361353219</v>
      </c>
      <c r="Z25" s="122">
        <v>75.984218743895383</v>
      </c>
      <c r="AA25" s="122">
        <v>76.646525773744742</v>
      </c>
      <c r="AB25" s="122">
        <v>80.028524010958122</v>
      </c>
      <c r="AC25" s="122">
        <v>81.482696992634146</v>
      </c>
      <c r="AD25" s="122">
        <v>82.320086363818703</v>
      </c>
      <c r="AE25" s="69">
        <v>82.907319737377506</v>
      </c>
      <c r="AF25" s="69">
        <v>84.052895769904964</v>
      </c>
      <c r="AG25" s="69">
        <v>86.140962618828382</v>
      </c>
      <c r="AH25" s="69">
        <v>87.430821515051861</v>
      </c>
      <c r="AI25" s="69">
        <v>88.56759192524224</v>
      </c>
      <c r="AJ25" s="69">
        <v>89.718570637775812</v>
      </c>
      <c r="AK25" s="69">
        <v>91.938414234955744</v>
      </c>
      <c r="AL25" s="69">
        <v>92.419204315770855</v>
      </c>
      <c r="AM25" s="69">
        <v>93.926848778271221</v>
      </c>
      <c r="AN25" s="69">
        <v>96.034443076709579</v>
      </c>
      <c r="AO25" s="69">
        <v>97.138430595054999</v>
      </c>
      <c r="AP25" s="69">
        <v>97.780720503906181</v>
      </c>
      <c r="AQ25" s="69">
        <v>98.747213630629489</v>
      </c>
      <c r="AR25" s="69">
        <v>99.978598195236827</v>
      </c>
      <c r="AS25" s="69">
        <v>100.61316560231417</v>
      </c>
      <c r="AT25" s="69">
        <v>100.60955571358465</v>
      </c>
      <c r="AU25" s="69">
        <v>101.5546282456928</v>
      </c>
      <c r="AV25" s="69">
        <v>101.52589657783031</v>
      </c>
      <c r="AW25" s="69">
        <v>102.44671678141624</v>
      </c>
      <c r="AX25" s="69">
        <v>102.82343181020556</v>
      </c>
      <c r="AY25" s="69">
        <v>102.45140842863194</v>
      </c>
      <c r="AZ25" s="69">
        <v>102.87711251065738</v>
      </c>
      <c r="BA25" s="69">
        <v>103.72390812178054</v>
      </c>
      <c r="BB25" s="69">
        <v>105.13097345299948</v>
      </c>
      <c r="BC25" s="69">
        <v>105.12758885029064</v>
      </c>
      <c r="BD25" s="69">
        <v>106.11374553942581</v>
      </c>
      <c r="BE25" s="69">
        <v>105.8543804135668</v>
      </c>
      <c r="BF25" s="69">
        <v>106.04132010048785</v>
      </c>
      <c r="BG25" s="69">
        <v>105.82077033864175</v>
      </c>
      <c r="BH25" s="69">
        <v>105.92871555455679</v>
      </c>
      <c r="BI25" s="69">
        <v>106.09671038413131</v>
      </c>
      <c r="BJ25" s="69">
        <v>106.209979185438</v>
      </c>
      <c r="BK25" s="69">
        <v>106.41801838645594</v>
      </c>
      <c r="BL25" s="69">
        <v>106.77095930180225</v>
      </c>
      <c r="BM25" s="69">
        <v>107.43031925206614</v>
      </c>
      <c r="BN25" s="69">
        <v>107.93955893207072</v>
      </c>
      <c r="BO25" s="69">
        <v>108.84878721280633</v>
      </c>
      <c r="BP25" s="69">
        <v>109.37419197327705</v>
      </c>
      <c r="BQ25" s="69">
        <v>109.93398755338094</v>
      </c>
      <c r="BR25" s="69">
        <v>109.66328915792887</v>
      </c>
    </row>
    <row r="26" spans="1:70" ht="17.100000000000001" customHeight="1" x14ac:dyDescent="0.2">
      <c r="A26" s="82" t="s">
        <v>56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2" t="e">
        <v>#DIV/0!</v>
      </c>
      <c r="L26" s="122" t="e">
        <v>#DIV/0!</v>
      </c>
      <c r="M26" s="122" t="e">
        <v>#DIV/0!</v>
      </c>
      <c r="N26" s="122" t="e">
        <v>#DIV/0!</v>
      </c>
      <c r="O26" s="122">
        <v>81.736011036703076</v>
      </c>
      <c r="P26" s="122">
        <v>83.07802273073203</v>
      </c>
      <c r="Q26" s="122">
        <v>90.893830225365264</v>
      </c>
      <c r="R26" s="122">
        <v>92.788497216311896</v>
      </c>
      <c r="S26" s="122">
        <v>101.87500601853063</v>
      </c>
      <c r="T26" s="122">
        <v>108.47465743029083</v>
      </c>
      <c r="U26" s="122">
        <v>111.48159201116965</v>
      </c>
      <c r="V26" s="122">
        <v>112.43554410604304</v>
      </c>
      <c r="W26" s="122">
        <v>112.69578670308569</v>
      </c>
      <c r="X26" s="122">
        <v>103.90676023593592</v>
      </c>
      <c r="Y26" s="122">
        <v>93.448913797198585</v>
      </c>
      <c r="Z26" s="122">
        <v>90.936142449180352</v>
      </c>
      <c r="AA26" s="122">
        <v>96.074912645740554</v>
      </c>
      <c r="AB26" s="122">
        <v>99.371695278031453</v>
      </c>
      <c r="AC26" s="122">
        <v>101.45201560209726</v>
      </c>
      <c r="AD26" s="122">
        <v>103.22844605955559</v>
      </c>
      <c r="AE26" s="69">
        <v>102.10591748577171</v>
      </c>
      <c r="AF26" s="69">
        <v>102.45808578032067</v>
      </c>
      <c r="AG26" s="69">
        <v>99.939982700691559</v>
      </c>
      <c r="AH26" s="69">
        <v>98.589435480132096</v>
      </c>
      <c r="AI26" s="69">
        <v>97.373597975389103</v>
      </c>
      <c r="AJ26" s="69">
        <v>94.921128871803944</v>
      </c>
      <c r="AK26" s="69">
        <v>94.723567537822987</v>
      </c>
      <c r="AL26" s="69">
        <v>92.885038764113119</v>
      </c>
      <c r="AM26" s="69">
        <v>92.429430451710175</v>
      </c>
      <c r="AN26" s="69">
        <v>95.006431353563187</v>
      </c>
      <c r="AO26" s="69">
        <v>95.67386829095183</v>
      </c>
      <c r="AP26" s="69">
        <v>96.057377092608704</v>
      </c>
      <c r="AQ26" s="69">
        <v>97.495596894492138</v>
      </c>
      <c r="AR26" s="69">
        <v>99.088084393316421</v>
      </c>
      <c r="AS26" s="69">
        <v>101.70893647212245</v>
      </c>
      <c r="AT26" s="69">
        <v>102.78789123303751</v>
      </c>
      <c r="AU26" s="69">
        <v>103.33661995755602</v>
      </c>
      <c r="AV26" s="69">
        <v>103.17794288185023</v>
      </c>
      <c r="AW26" s="69">
        <v>103.24204829174349</v>
      </c>
      <c r="AX26" s="69">
        <v>104.74459362406347</v>
      </c>
      <c r="AY26" s="69">
        <v>102.30509700175983</v>
      </c>
      <c r="AZ26" s="69">
        <v>102.39331954763999</v>
      </c>
      <c r="BA26" s="69">
        <v>102.35740514210325</v>
      </c>
      <c r="BB26" s="69">
        <v>104.79679422493504</v>
      </c>
      <c r="BC26" s="69">
        <v>104.81043541439028</v>
      </c>
      <c r="BD26" s="69">
        <v>105.53072417698061</v>
      </c>
      <c r="BE26" s="69">
        <v>105.76608464666444</v>
      </c>
      <c r="BF26" s="69">
        <v>107.70877972889934</v>
      </c>
      <c r="BG26" s="69">
        <v>106.17362080488842</v>
      </c>
      <c r="BH26" s="69">
        <v>105.48590787321352</v>
      </c>
      <c r="BI26" s="69">
        <v>105.60366077310712</v>
      </c>
      <c r="BJ26" s="69">
        <v>106.03401381767372</v>
      </c>
      <c r="BK26" s="69">
        <v>105.93915737856359</v>
      </c>
      <c r="BL26" s="69">
        <v>107.5663929538823</v>
      </c>
      <c r="BM26" s="69">
        <v>109.59257574201635</v>
      </c>
      <c r="BN26" s="69">
        <v>111.40396052133764</v>
      </c>
      <c r="BO26" s="69">
        <v>113.73799407845722</v>
      </c>
      <c r="BP26" s="69">
        <v>116.55830870198494</v>
      </c>
      <c r="BQ26" s="69">
        <v>116.01177954150626</v>
      </c>
      <c r="BR26" s="69">
        <v>116.22198758593956</v>
      </c>
    </row>
    <row r="27" spans="1:70" ht="17.100000000000001" customHeight="1" x14ac:dyDescent="0.2">
      <c r="A27" s="82" t="s">
        <v>57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2" t="e">
        <v>#DIV/0!</v>
      </c>
      <c r="L27" s="122" t="e">
        <v>#DIV/0!</v>
      </c>
      <c r="M27" s="122" t="e">
        <v>#DIV/0!</v>
      </c>
      <c r="N27" s="122" t="e">
        <v>#DIV/0!</v>
      </c>
      <c r="O27" s="122">
        <v>61.844884999968976</v>
      </c>
      <c r="P27" s="122">
        <v>64.986564292617317</v>
      </c>
      <c r="Q27" s="122">
        <v>68.52292657728492</v>
      </c>
      <c r="R27" s="122">
        <v>76.979851002956991</v>
      </c>
      <c r="S27" s="122">
        <v>85.107140866034584</v>
      </c>
      <c r="T27" s="122">
        <v>88.913704380781624</v>
      </c>
      <c r="U27" s="122">
        <v>92.300306394057827</v>
      </c>
      <c r="V27" s="122">
        <v>94.12327547555131</v>
      </c>
      <c r="W27" s="122">
        <v>91.215495400827336</v>
      </c>
      <c r="X27" s="122">
        <v>87.515036899253246</v>
      </c>
      <c r="Y27" s="122">
        <v>86.56801584669266</v>
      </c>
      <c r="Z27" s="122">
        <v>81.98188131322037</v>
      </c>
      <c r="AA27" s="122">
        <v>79.418684904528277</v>
      </c>
      <c r="AB27" s="122">
        <v>77.34175725473699</v>
      </c>
      <c r="AC27" s="122">
        <v>75.538482197303253</v>
      </c>
      <c r="AD27" s="122">
        <v>76.044342238599782</v>
      </c>
      <c r="AE27" s="69">
        <v>75.949287712346319</v>
      </c>
      <c r="AF27" s="69">
        <v>78.429742801967649</v>
      </c>
      <c r="AG27" s="69">
        <v>84.291680618965543</v>
      </c>
      <c r="AH27" s="69">
        <v>92.846218316351994</v>
      </c>
      <c r="AI27" s="69">
        <v>101.38360895309646</v>
      </c>
      <c r="AJ27" s="69">
        <v>105.10007944067965</v>
      </c>
      <c r="AK27" s="69">
        <v>107.31110611964993</v>
      </c>
      <c r="AL27" s="69">
        <v>104.26038882870591</v>
      </c>
      <c r="AM27" s="69">
        <v>96.555316663391579</v>
      </c>
      <c r="AN27" s="69">
        <v>88.736946428240884</v>
      </c>
      <c r="AO27" s="69">
        <v>85.953111951196831</v>
      </c>
      <c r="AP27" s="69">
        <v>88.094921875750202</v>
      </c>
      <c r="AQ27" s="69">
        <v>94.003005792941835</v>
      </c>
      <c r="AR27" s="69">
        <v>100.67750472330464</v>
      </c>
      <c r="AS27" s="69">
        <v>102.23093994886889</v>
      </c>
      <c r="AT27" s="69">
        <v>102.99232524577944</v>
      </c>
      <c r="AU27" s="69">
        <v>101.208544557381</v>
      </c>
      <c r="AV27" s="69">
        <v>101.13440783235265</v>
      </c>
      <c r="AW27" s="69">
        <v>100.39176125920078</v>
      </c>
      <c r="AX27" s="69">
        <v>99.769422127077263</v>
      </c>
      <c r="AY27" s="69">
        <v>101.44489275960002</v>
      </c>
      <c r="AZ27" s="69">
        <v>102.12109047930113</v>
      </c>
      <c r="BA27" s="69">
        <v>101.97253349128881</v>
      </c>
      <c r="BB27" s="69">
        <v>100.99106187308942</v>
      </c>
      <c r="BC27" s="69">
        <v>102.65077305844612</v>
      </c>
      <c r="BD27" s="69">
        <v>101.91868955685328</v>
      </c>
      <c r="BE27" s="69">
        <v>103.00916821630153</v>
      </c>
      <c r="BF27" s="69">
        <v>101.70033781544545</v>
      </c>
      <c r="BG27" s="69">
        <v>107.64999354925618</v>
      </c>
      <c r="BH27" s="69">
        <v>109.24456769931561</v>
      </c>
      <c r="BI27" s="69">
        <v>110.24088142947663</v>
      </c>
      <c r="BJ27" s="69">
        <v>113.59395882650634</v>
      </c>
      <c r="BK27" s="69">
        <v>116.78001040389296</v>
      </c>
      <c r="BL27" s="69">
        <v>118.66097017831478</v>
      </c>
      <c r="BM27" s="69">
        <v>118.50566013003441</v>
      </c>
      <c r="BN27" s="69">
        <v>119.72947681115589</v>
      </c>
      <c r="BO27" s="69">
        <v>120.89765597759568</v>
      </c>
      <c r="BP27" s="69">
        <v>121.91181352168043</v>
      </c>
      <c r="BQ27" s="69">
        <v>119.34304322482004</v>
      </c>
      <c r="BR27" s="69">
        <v>120.05937372885391</v>
      </c>
    </row>
    <row r="28" spans="1:70" ht="17.100000000000001" customHeight="1" x14ac:dyDescent="0.2">
      <c r="A28" s="82" t="s">
        <v>15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2">
        <v>53.80412047913493</v>
      </c>
      <c r="L28" s="122">
        <v>54.700971575694915</v>
      </c>
      <c r="M28" s="122">
        <v>56.612528014019112</v>
      </c>
      <c r="N28" s="122">
        <v>57.371702529218993</v>
      </c>
      <c r="O28" s="122">
        <v>58.684587064964511</v>
      </c>
      <c r="P28" s="122">
        <v>60.87612052133958</v>
      </c>
      <c r="Q28" s="122">
        <v>62.897654805005374</v>
      </c>
      <c r="R28" s="122">
        <v>67.213904872214187</v>
      </c>
      <c r="S28" s="122">
        <v>71.878826955655995</v>
      </c>
      <c r="T28" s="122">
        <v>72.981490468807664</v>
      </c>
      <c r="U28" s="122">
        <v>74.217402150415381</v>
      </c>
      <c r="V28" s="122">
        <v>75.120235089758793</v>
      </c>
      <c r="W28" s="122">
        <v>72.642778421275182</v>
      </c>
      <c r="X28" s="122">
        <v>70.855010528390068</v>
      </c>
      <c r="Y28" s="122">
        <v>70.037973263730137</v>
      </c>
      <c r="Z28" s="122">
        <v>68.789470562696437</v>
      </c>
      <c r="AA28" s="122">
        <v>69.547121350669727</v>
      </c>
      <c r="AB28" s="122">
        <v>71.064863210594197</v>
      </c>
      <c r="AC28" s="122">
        <v>71.373612899715297</v>
      </c>
      <c r="AD28" s="122">
        <v>70.656160218023956</v>
      </c>
      <c r="AE28" s="69">
        <v>68.478055610669216</v>
      </c>
      <c r="AF28" s="69">
        <v>68.31504155238791</v>
      </c>
      <c r="AG28" s="69">
        <v>70.952376333836526</v>
      </c>
      <c r="AH28" s="69">
        <v>75.734002446092248</v>
      </c>
      <c r="AI28" s="69">
        <v>82.515723691634818</v>
      </c>
      <c r="AJ28" s="69">
        <v>86.769422613180737</v>
      </c>
      <c r="AK28" s="69">
        <v>90.610517631509353</v>
      </c>
      <c r="AL28" s="69">
        <v>92.705290073138443</v>
      </c>
      <c r="AM28" s="69">
        <v>94.795531343532474</v>
      </c>
      <c r="AN28" s="69">
        <v>95.000107960445149</v>
      </c>
      <c r="AO28" s="69">
        <v>95.459568314591422</v>
      </c>
      <c r="AP28" s="69">
        <v>97.220023565454809</v>
      </c>
      <c r="AQ28" s="69">
        <v>97.636368985122175</v>
      </c>
      <c r="AR28" s="69">
        <v>100.16636542788639</v>
      </c>
      <c r="AS28" s="69">
        <v>100.39306311669252</v>
      </c>
      <c r="AT28" s="69">
        <v>101.50739736094498</v>
      </c>
      <c r="AU28" s="69">
        <v>102.56359044832364</v>
      </c>
      <c r="AV28" s="69">
        <v>104.11363264735904</v>
      </c>
      <c r="AW28" s="69">
        <v>104.49236884833314</v>
      </c>
      <c r="AX28" s="69">
        <v>104.61559440593847</v>
      </c>
      <c r="AY28" s="69">
        <v>106.02832179120003</v>
      </c>
      <c r="AZ28" s="69">
        <v>106.19594175997675</v>
      </c>
      <c r="BA28" s="69">
        <v>106.63601534909178</v>
      </c>
      <c r="BB28" s="69">
        <v>106.82786910735011</v>
      </c>
      <c r="BC28" s="69">
        <v>108.27207656392545</v>
      </c>
      <c r="BD28" s="69">
        <v>108.39650689458733</v>
      </c>
      <c r="BE28" s="69">
        <v>109.10101116386532</v>
      </c>
      <c r="BF28" s="69">
        <v>109.2699002120972</v>
      </c>
      <c r="BG28" s="69">
        <v>111.3260978207953</v>
      </c>
      <c r="BH28" s="69">
        <v>111.53679060497825</v>
      </c>
      <c r="BI28" s="69">
        <v>110.85484635579377</v>
      </c>
      <c r="BJ28" s="69">
        <v>111.96314282407522</v>
      </c>
      <c r="BK28" s="69">
        <v>113.15854860892149</v>
      </c>
      <c r="BL28" s="69">
        <v>114.15603824113909</v>
      </c>
      <c r="BM28" s="69">
        <v>115.83979443165894</v>
      </c>
      <c r="BN28" s="69">
        <v>118.51813385894138</v>
      </c>
      <c r="BO28" s="69">
        <v>123.05006350254348</v>
      </c>
      <c r="BP28" s="69">
        <v>125.37597193137158</v>
      </c>
      <c r="BQ28" s="69">
        <v>126.23406304219917</v>
      </c>
      <c r="BR28" s="69">
        <v>128.05844002167018</v>
      </c>
    </row>
    <row r="29" spans="1:70" ht="17.100000000000001" customHeight="1" x14ac:dyDescent="0.2">
      <c r="A29" s="82" t="s">
        <v>16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2">
        <v>56.032212439532984</v>
      </c>
      <c r="L29" s="122">
        <v>58.10496630491577</v>
      </c>
      <c r="M29" s="122">
        <v>58.820560955962208</v>
      </c>
      <c r="N29" s="122">
        <v>59.881502563405341</v>
      </c>
      <c r="O29" s="122">
        <v>54.191132744004186</v>
      </c>
      <c r="P29" s="122">
        <v>57.227876321888616</v>
      </c>
      <c r="Q29" s="122">
        <v>59.667597912356129</v>
      </c>
      <c r="R29" s="122">
        <v>68.419678239358333</v>
      </c>
      <c r="S29" s="122">
        <v>71.630101216412541</v>
      </c>
      <c r="T29" s="122">
        <v>73.245801486647039</v>
      </c>
      <c r="U29" s="122">
        <v>66.536168832691786</v>
      </c>
      <c r="V29" s="122">
        <v>52.577883276758342</v>
      </c>
      <c r="W29" s="122">
        <v>32.134183692008797</v>
      </c>
      <c r="X29" s="122">
        <v>37.625848960999704</v>
      </c>
      <c r="Y29" s="122">
        <v>73.231815307057687</v>
      </c>
      <c r="Z29" s="122">
        <v>136.10006534327664</v>
      </c>
      <c r="AA29" s="122">
        <v>215.02849453662759</v>
      </c>
      <c r="AB29" s="122">
        <v>206.90886371177353</v>
      </c>
      <c r="AC29" s="122">
        <v>75.620519051075249</v>
      </c>
      <c r="AD29" s="122">
        <v>-211.95748558416659</v>
      </c>
      <c r="AE29" s="69">
        <v>-820.92052587195349</v>
      </c>
      <c r="AF29" s="69">
        <v>-655.11835897833816</v>
      </c>
      <c r="AG29" s="69">
        <v>141.68532570746711</v>
      </c>
      <c r="AH29" s="69">
        <v>1055.6288277670956</v>
      </c>
      <c r="AI29" s="69">
        <v>69.783308044162055</v>
      </c>
      <c r="AJ29" s="69">
        <v>82.701455642761587</v>
      </c>
      <c r="AK29" s="69">
        <v>88.763657502338447</v>
      </c>
      <c r="AL29" s="69">
        <v>92.19969932994556</v>
      </c>
      <c r="AM29" s="69">
        <v>90.412228496350693</v>
      </c>
      <c r="AN29" s="69">
        <v>90.826376227365003</v>
      </c>
      <c r="AO29" s="69">
        <v>88.572040919237111</v>
      </c>
      <c r="AP29" s="69">
        <v>94.36611851853749</v>
      </c>
      <c r="AQ29" s="69">
        <v>92.765891267700951</v>
      </c>
      <c r="AR29" s="69">
        <v>100.26286981658072</v>
      </c>
      <c r="AS29" s="69">
        <v>102.01567420791606</v>
      </c>
      <c r="AT29" s="69">
        <v>105.51709325165142</v>
      </c>
      <c r="AU29" s="69">
        <v>100.20932563406453</v>
      </c>
      <c r="AV29" s="69">
        <v>103.3555045278202</v>
      </c>
      <c r="AW29" s="69">
        <v>104.20659611158889</v>
      </c>
      <c r="AX29" s="69">
        <v>106.52413747282799</v>
      </c>
      <c r="AY29" s="69">
        <v>101.77779816802605</v>
      </c>
      <c r="AZ29" s="69">
        <v>103.05470467901654</v>
      </c>
      <c r="BA29" s="69">
        <v>103.92353623527279</v>
      </c>
      <c r="BB29" s="69">
        <v>108.22705590643859</v>
      </c>
      <c r="BC29" s="69">
        <v>108.20587712480989</v>
      </c>
      <c r="BD29" s="69">
        <v>108.19084681394304</v>
      </c>
      <c r="BE29" s="69">
        <v>105.53269897660633</v>
      </c>
      <c r="BF29" s="69">
        <v>100.90342502189193</v>
      </c>
      <c r="BG29" s="69">
        <v>109.7434180293392</v>
      </c>
      <c r="BH29" s="69">
        <v>103.78216321852078</v>
      </c>
      <c r="BI29" s="69">
        <v>104.64230748541527</v>
      </c>
      <c r="BJ29" s="69">
        <v>107.70952499839352</v>
      </c>
      <c r="BK29" s="69">
        <v>109.54675951082335</v>
      </c>
      <c r="BL29" s="69">
        <v>109.43823018450212</v>
      </c>
      <c r="BM29" s="69">
        <v>106.87733011399494</v>
      </c>
      <c r="BN29" s="69">
        <v>115.13915838344408</v>
      </c>
      <c r="BO29" s="69">
        <v>118.61328387667693</v>
      </c>
      <c r="BP29" s="69">
        <v>117.74406573720286</v>
      </c>
      <c r="BQ29" s="69">
        <v>122.48442478329868</v>
      </c>
      <c r="BR29" s="69">
        <v>128.59166646172491</v>
      </c>
    </row>
    <row r="30" spans="1:70" ht="17.100000000000001" customHeight="1" x14ac:dyDescent="0.2">
      <c r="A30" s="82" t="s">
        <v>58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2">
        <v>68.124238782428506</v>
      </c>
      <c r="L30" s="122">
        <v>69.07771566354424</v>
      </c>
      <c r="M30" s="122">
        <v>69.32169446280507</v>
      </c>
      <c r="N30" s="122">
        <v>70.128552343563882</v>
      </c>
      <c r="O30" s="122">
        <v>70.828925166942767</v>
      </c>
      <c r="P30" s="122">
        <v>72.054150977709895</v>
      </c>
      <c r="Q30" s="122">
        <v>73.560392319915991</v>
      </c>
      <c r="R30" s="122">
        <v>75.408465001429647</v>
      </c>
      <c r="S30" s="122">
        <v>75.944774790009077</v>
      </c>
      <c r="T30" s="122">
        <v>75.47520904096119</v>
      </c>
      <c r="U30" s="122">
        <v>76.803390080835953</v>
      </c>
      <c r="V30" s="122">
        <v>76.828941131778521</v>
      </c>
      <c r="W30" s="122">
        <v>77.382768091892501</v>
      </c>
      <c r="X30" s="122">
        <v>78.111446891504244</v>
      </c>
      <c r="Y30" s="122">
        <v>82.206542421052987</v>
      </c>
      <c r="Z30" s="122">
        <v>81.896659657324037</v>
      </c>
      <c r="AA30" s="122">
        <v>81.015337700333561</v>
      </c>
      <c r="AB30" s="122">
        <v>82.589111941696885</v>
      </c>
      <c r="AC30" s="122">
        <v>84.414803998927127</v>
      </c>
      <c r="AD30" s="122">
        <v>84.487767382570141</v>
      </c>
      <c r="AE30" s="69">
        <v>85.590990094096924</v>
      </c>
      <c r="AF30" s="69">
        <v>86.808386272083069</v>
      </c>
      <c r="AG30" s="69">
        <v>87.880879329060477</v>
      </c>
      <c r="AH30" s="69">
        <v>88.969963236059627</v>
      </c>
      <c r="AI30" s="69">
        <v>90.78610680107532</v>
      </c>
      <c r="AJ30" s="69">
        <v>92.063184459269991</v>
      </c>
      <c r="AK30" s="69">
        <v>92.657654076983803</v>
      </c>
      <c r="AL30" s="69">
        <v>93.147087904449265</v>
      </c>
      <c r="AM30" s="69">
        <v>93.791648539020571</v>
      </c>
      <c r="AN30" s="69">
        <v>95.590198030362018</v>
      </c>
      <c r="AO30" s="69">
        <v>95.485454177747755</v>
      </c>
      <c r="AP30" s="69">
        <v>96.606003371562991</v>
      </c>
      <c r="AQ30" s="69">
        <v>98.496912750996032</v>
      </c>
      <c r="AR30" s="69">
        <v>100.10977269767731</v>
      </c>
      <c r="AS30" s="69">
        <v>100.53121393495445</v>
      </c>
      <c r="AT30" s="69">
        <v>100.75241310777403</v>
      </c>
      <c r="AU30" s="69">
        <v>101.1153721804568</v>
      </c>
      <c r="AV30" s="69">
        <v>102.24094683332412</v>
      </c>
      <c r="AW30" s="69">
        <v>103.86575945546606</v>
      </c>
      <c r="AX30" s="69">
        <v>104.96619181866771</v>
      </c>
      <c r="AY30" s="69">
        <v>106.38706205513371</v>
      </c>
      <c r="AZ30" s="69">
        <v>106.24485987838995</v>
      </c>
      <c r="BA30" s="69">
        <v>106.61235612272321</v>
      </c>
      <c r="BB30" s="69">
        <v>105.49044104297079</v>
      </c>
      <c r="BC30" s="69">
        <v>107.4975306229492</v>
      </c>
      <c r="BD30" s="69">
        <v>108.22824239701629</v>
      </c>
      <c r="BE30" s="69">
        <v>110.88490375349151</v>
      </c>
      <c r="BF30" s="69">
        <v>110.79720739698527</v>
      </c>
      <c r="BG30" s="69">
        <v>111.69538546525546</v>
      </c>
      <c r="BH30" s="69">
        <v>113.12750802631075</v>
      </c>
      <c r="BI30" s="69">
        <v>117.79838627336791</v>
      </c>
      <c r="BJ30" s="69">
        <v>119.05288243198132</v>
      </c>
      <c r="BK30" s="69">
        <v>119.27940396339937</v>
      </c>
      <c r="BL30" s="69">
        <v>119.18060882198492</v>
      </c>
      <c r="BM30" s="69">
        <v>121.47154963905203</v>
      </c>
      <c r="BN30" s="69">
        <v>120.13023397411872</v>
      </c>
      <c r="BO30" s="69">
        <v>121.8400967100457</v>
      </c>
      <c r="BP30" s="69">
        <v>122.25569866621071</v>
      </c>
      <c r="BQ30" s="69">
        <v>122.47843916601224</v>
      </c>
      <c r="BR30" s="69">
        <v>123.60756662584723</v>
      </c>
    </row>
    <row r="31" spans="1:70" ht="17.100000000000001" customHeight="1" x14ac:dyDescent="0.2">
      <c r="A31" s="82" t="s">
        <v>71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2" t="e">
        <v>#DIV/0!</v>
      </c>
      <c r="L31" s="122" t="e">
        <v>#DIV/0!</v>
      </c>
      <c r="M31" s="122" t="e">
        <v>#DIV/0!</v>
      </c>
      <c r="N31" s="122" t="e">
        <v>#DIV/0!</v>
      </c>
      <c r="O31" s="122">
        <v>94.259542884496526</v>
      </c>
      <c r="P31" s="122">
        <v>96.063855996292503</v>
      </c>
      <c r="Q31" s="122">
        <v>97.252676858860696</v>
      </c>
      <c r="R31" s="122">
        <v>101.37826840810393</v>
      </c>
      <c r="S31" s="122">
        <v>101.51716314291438</v>
      </c>
      <c r="T31" s="122">
        <v>102.96592578519055</v>
      </c>
      <c r="U31" s="122">
        <v>100.81513583854722</v>
      </c>
      <c r="V31" s="122">
        <v>105.70161634718454</v>
      </c>
      <c r="W31" s="122">
        <v>106.41193455675379</v>
      </c>
      <c r="X31" s="122">
        <v>108.805383053252</v>
      </c>
      <c r="Y31" s="122">
        <v>113.5591212740958</v>
      </c>
      <c r="Z31" s="122">
        <v>112.30346281480992</v>
      </c>
      <c r="AA31" s="122">
        <v>110.9280486919516</v>
      </c>
      <c r="AB31" s="122">
        <v>108.16844067604812</v>
      </c>
      <c r="AC31" s="122">
        <v>104.38885711859402</v>
      </c>
      <c r="AD31" s="122">
        <v>106.90214346703706</v>
      </c>
      <c r="AE31" s="69">
        <v>110.68331901496313</v>
      </c>
      <c r="AF31" s="69">
        <v>113.66153611332575</v>
      </c>
      <c r="AG31" s="69">
        <v>115.84983163738514</v>
      </c>
      <c r="AH31" s="69">
        <v>118.00425753933558</v>
      </c>
      <c r="AI31" s="69">
        <v>120.36046576653543</v>
      </c>
      <c r="AJ31" s="69">
        <v>120.94779733534504</v>
      </c>
      <c r="AK31" s="69">
        <v>122.54874935125591</v>
      </c>
      <c r="AL31" s="69">
        <v>119.94471220985925</v>
      </c>
      <c r="AM31" s="69">
        <v>116.77223613967425</v>
      </c>
      <c r="AN31" s="69">
        <v>116.65822961265557</v>
      </c>
      <c r="AO31" s="69">
        <v>113.20023332871661</v>
      </c>
      <c r="AP31" s="69">
        <v>112.17142704687141</v>
      </c>
      <c r="AQ31" s="69">
        <v>107.21913101462515</v>
      </c>
      <c r="AR31" s="69">
        <v>103.89747589760232</v>
      </c>
      <c r="AS31" s="69">
        <v>97.896768575850146</v>
      </c>
      <c r="AT31" s="69">
        <v>95.925956622116331</v>
      </c>
      <c r="AU31" s="69">
        <v>98.616773181828393</v>
      </c>
      <c r="AV31" s="69">
        <v>98.083148334028763</v>
      </c>
      <c r="AW31" s="69">
        <v>98.457659212173581</v>
      </c>
      <c r="AX31" s="69">
        <v>98.112189830498792</v>
      </c>
      <c r="AY31" s="69">
        <v>93.825406621683413</v>
      </c>
      <c r="AZ31" s="69">
        <v>93.268132069885894</v>
      </c>
      <c r="BA31" s="69">
        <v>93.491252530720686</v>
      </c>
      <c r="BB31" s="69">
        <v>95.547945225019433</v>
      </c>
      <c r="BC31" s="69">
        <v>103.71743319015442</v>
      </c>
      <c r="BD31" s="69">
        <v>103.30377494124454</v>
      </c>
      <c r="BE31" s="69">
        <v>103.44440668815815</v>
      </c>
      <c r="BF31" s="69">
        <v>101.84415715949649</v>
      </c>
      <c r="BG31" s="69">
        <v>107.50589940004551</v>
      </c>
      <c r="BH31" s="69">
        <v>109.12376803541801</v>
      </c>
      <c r="BI31" s="69">
        <v>108.58910899833923</v>
      </c>
      <c r="BJ31" s="69">
        <v>109.62923863331923</v>
      </c>
      <c r="BK31" s="69">
        <v>113.53413692484855</v>
      </c>
      <c r="BL31" s="69">
        <v>112.38810305440792</v>
      </c>
      <c r="BM31" s="69">
        <v>111.4063365069468</v>
      </c>
      <c r="BN31" s="69">
        <v>116.92370083949497</v>
      </c>
      <c r="BO31" s="69">
        <v>121.07468776399138</v>
      </c>
      <c r="BP31" s="69">
        <v>123.53338949601134</v>
      </c>
      <c r="BQ31" s="69">
        <v>122.53537003378344</v>
      </c>
      <c r="BR31" s="69">
        <v>123.53289309350993</v>
      </c>
    </row>
    <row r="32" spans="1:70" ht="17.100000000000001" customHeight="1" x14ac:dyDescent="0.2">
      <c r="A32" s="82" t="s">
        <v>17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2">
        <v>57.762405053637309</v>
      </c>
      <c r="L32" s="122">
        <v>56.058338610426084</v>
      </c>
      <c r="M32" s="122">
        <v>52.437946536451186</v>
      </c>
      <c r="N32" s="122">
        <v>55.626070228752234</v>
      </c>
      <c r="O32" s="122">
        <v>57.517638482179891</v>
      </c>
      <c r="P32" s="122">
        <v>58.550466559335277</v>
      </c>
      <c r="Q32" s="122">
        <v>58.256271034666597</v>
      </c>
      <c r="R32" s="122">
        <v>57.895426944051621</v>
      </c>
      <c r="S32" s="122">
        <v>57.470498826361037</v>
      </c>
      <c r="T32" s="122">
        <v>62.707989384838314</v>
      </c>
      <c r="U32" s="122">
        <v>60.00585958142598</v>
      </c>
      <c r="V32" s="122">
        <v>58.807312832524829</v>
      </c>
      <c r="W32" s="122">
        <v>62.708021023220674</v>
      </c>
      <c r="X32" s="122">
        <v>65.141627554915857</v>
      </c>
      <c r="Y32" s="122">
        <v>67.610812191999585</v>
      </c>
      <c r="Z32" s="122">
        <v>61.848429016538105</v>
      </c>
      <c r="AA32" s="122">
        <v>62.512856537169355</v>
      </c>
      <c r="AB32" s="122">
        <v>68.512101206050588</v>
      </c>
      <c r="AC32" s="122">
        <v>68.835552262539281</v>
      </c>
      <c r="AD32" s="122">
        <v>70.406430718308314</v>
      </c>
      <c r="AE32" s="69">
        <v>72.247436532439593</v>
      </c>
      <c r="AF32" s="69">
        <v>73.514865834993401</v>
      </c>
      <c r="AG32" s="69">
        <v>76.032019856990601</v>
      </c>
      <c r="AH32" s="69">
        <v>77.382861826468243</v>
      </c>
      <c r="AI32" s="69">
        <v>77.691313563246368</v>
      </c>
      <c r="AJ32" s="69">
        <v>77.515847635204494</v>
      </c>
      <c r="AK32" s="69">
        <v>83.741294950154867</v>
      </c>
      <c r="AL32" s="69">
        <v>83.815809356931695</v>
      </c>
      <c r="AM32" s="69">
        <v>85.031409931481136</v>
      </c>
      <c r="AN32" s="69">
        <v>87.175831631662021</v>
      </c>
      <c r="AO32" s="69">
        <v>88.503610301102</v>
      </c>
      <c r="AP32" s="69">
        <v>92.156961387840624</v>
      </c>
      <c r="AQ32" s="69">
        <v>96.820345060916353</v>
      </c>
      <c r="AR32" s="69">
        <v>100.23453690429835</v>
      </c>
      <c r="AS32" s="69">
        <v>103.30207489123093</v>
      </c>
      <c r="AT32" s="69">
        <v>99.733537934856713</v>
      </c>
      <c r="AU32" s="69">
        <v>101.69781539433491</v>
      </c>
      <c r="AV32" s="69">
        <v>101.88636409318906</v>
      </c>
      <c r="AW32" s="69">
        <v>98.851713064811776</v>
      </c>
      <c r="AX32" s="69">
        <v>99.548796119986733</v>
      </c>
      <c r="AY32" s="69">
        <v>99.444645984881035</v>
      </c>
      <c r="AZ32" s="69">
        <v>99.299829042924586</v>
      </c>
      <c r="BA32" s="69">
        <v>100.19211904640808</v>
      </c>
      <c r="BB32" s="69">
        <v>105.7489560651542</v>
      </c>
      <c r="BC32" s="69">
        <v>109.18253562835343</v>
      </c>
      <c r="BD32" s="69">
        <v>111.01044352417676</v>
      </c>
      <c r="BE32" s="69">
        <v>111.35661102833407</v>
      </c>
      <c r="BF32" s="69">
        <v>110.51562178162544</v>
      </c>
      <c r="BG32" s="69">
        <v>114.56588023803675</v>
      </c>
      <c r="BH32" s="69">
        <v>114.4194883046053</v>
      </c>
      <c r="BI32" s="69">
        <v>115.00955866982984</v>
      </c>
      <c r="BJ32" s="69">
        <v>113.19447269802545</v>
      </c>
      <c r="BK32" s="69">
        <v>108.63781066603471</v>
      </c>
      <c r="BL32" s="69">
        <v>103.46442332265273</v>
      </c>
      <c r="BM32" s="69">
        <v>109.58873628212507</v>
      </c>
      <c r="BN32" s="69">
        <v>108.37364345303919</v>
      </c>
      <c r="BO32" s="69">
        <v>106.36008094162518</v>
      </c>
      <c r="BP32" s="69">
        <v>105.38782932796586</v>
      </c>
      <c r="BQ32" s="69">
        <v>103.51904671591983</v>
      </c>
      <c r="BR32" s="69">
        <v>103.07043223840391</v>
      </c>
    </row>
    <row r="33" spans="1:70" ht="17.100000000000001" customHeight="1" x14ac:dyDescent="0.2">
      <c r="A33" s="82" t="s">
        <v>59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2">
        <v>77.044073482638353</v>
      </c>
      <c r="L33" s="122">
        <v>78.351923871323407</v>
      </c>
      <c r="M33" s="122">
        <v>80.168052617984785</v>
      </c>
      <c r="N33" s="122">
        <v>81.343690826952184</v>
      </c>
      <c r="O33" s="122">
        <v>82.358841071614705</v>
      </c>
      <c r="P33" s="122">
        <v>82.77710149231045</v>
      </c>
      <c r="Q33" s="122">
        <v>82.045404086426231</v>
      </c>
      <c r="R33" s="122">
        <v>82.944510919489616</v>
      </c>
      <c r="S33" s="122">
        <v>84.126305449787026</v>
      </c>
      <c r="T33" s="122">
        <v>83.769064473952994</v>
      </c>
      <c r="U33" s="122">
        <v>84.746731530250699</v>
      </c>
      <c r="V33" s="122">
        <v>85.921588029891169</v>
      </c>
      <c r="W33" s="122">
        <v>86.042832329027334</v>
      </c>
      <c r="X33" s="122">
        <v>86.082928050370427</v>
      </c>
      <c r="Y33" s="122">
        <v>86.10034169424425</v>
      </c>
      <c r="Z33" s="122">
        <v>86.403198825322804</v>
      </c>
      <c r="AA33" s="122">
        <v>86.128041407184114</v>
      </c>
      <c r="AB33" s="122">
        <v>87.382931649150748</v>
      </c>
      <c r="AC33" s="122">
        <v>88.55193769220422</v>
      </c>
      <c r="AD33" s="122">
        <v>89.61161680044529</v>
      </c>
      <c r="AE33" s="69">
        <v>90.111533174228697</v>
      </c>
      <c r="AF33" s="69">
        <v>89.808665504456087</v>
      </c>
      <c r="AG33" s="69">
        <v>89.790774246145261</v>
      </c>
      <c r="AH33" s="69">
        <v>90.4165135391859</v>
      </c>
      <c r="AI33" s="69">
        <v>91.231941756301609</v>
      </c>
      <c r="AJ33" s="69">
        <v>91.793467006838455</v>
      </c>
      <c r="AK33" s="69">
        <v>92.733288058708197</v>
      </c>
      <c r="AL33" s="69">
        <v>94.424164694900554</v>
      </c>
      <c r="AM33" s="69">
        <v>94.696861025764846</v>
      </c>
      <c r="AN33" s="69">
        <v>95.916594147624281</v>
      </c>
      <c r="AO33" s="69">
        <v>95.836902733093766</v>
      </c>
      <c r="AP33" s="69">
        <v>96.234073006271402</v>
      </c>
      <c r="AQ33" s="69">
        <v>97.136680777331549</v>
      </c>
      <c r="AR33" s="69">
        <v>99.142054175067031</v>
      </c>
      <c r="AS33" s="69">
        <v>100.95860556027579</v>
      </c>
      <c r="AT33" s="69">
        <v>102.6965556233546</v>
      </c>
      <c r="AU33" s="69">
        <v>102.76497726533076</v>
      </c>
      <c r="AV33" s="69">
        <v>103.72042097609095</v>
      </c>
      <c r="AW33" s="69">
        <v>104.06692470167769</v>
      </c>
      <c r="AX33" s="69">
        <v>105.14770711015848</v>
      </c>
      <c r="AY33" s="69">
        <v>105.88396225098897</v>
      </c>
      <c r="AZ33" s="69">
        <v>106.27342370637804</v>
      </c>
      <c r="BA33" s="69">
        <v>106.38411193127637</v>
      </c>
      <c r="BB33" s="69">
        <v>107.28460629738576</v>
      </c>
      <c r="BC33" s="69">
        <v>107.6017954456795</v>
      </c>
      <c r="BD33" s="69">
        <v>108.32144942275693</v>
      </c>
      <c r="BE33" s="69">
        <v>108.89802271802796</v>
      </c>
      <c r="BF33" s="69">
        <v>110.20305484376016</v>
      </c>
      <c r="BG33" s="69">
        <v>110.6176367898225</v>
      </c>
      <c r="BH33" s="69">
        <v>111.06923772930519</v>
      </c>
      <c r="BI33" s="69">
        <v>111.30037693802323</v>
      </c>
      <c r="BJ33" s="69">
        <v>112.34216615696317</v>
      </c>
      <c r="BK33" s="69">
        <v>112.90557318152017</v>
      </c>
      <c r="BL33" s="69">
        <v>113.88369861531532</v>
      </c>
      <c r="BM33" s="69">
        <v>115.05080070235991</v>
      </c>
      <c r="BN33" s="69">
        <v>119.26378207376563</v>
      </c>
      <c r="BO33" s="69">
        <v>123.2668371204728</v>
      </c>
      <c r="BP33" s="69">
        <v>126.10507242106459</v>
      </c>
      <c r="BQ33" s="69">
        <v>126.26835137326225</v>
      </c>
      <c r="BR33" s="69">
        <v>127.04811354380973</v>
      </c>
    </row>
    <row r="34" spans="1:70" ht="17.100000000000001" customHeight="1" x14ac:dyDescent="0.2">
      <c r="A34" s="83"/>
      <c r="B34" s="123"/>
      <c r="C34" s="123"/>
      <c r="D34" s="123"/>
      <c r="E34" s="123"/>
      <c r="F34" s="123"/>
      <c r="G34" s="123"/>
      <c r="H34" s="123"/>
      <c r="I34" s="123"/>
      <c r="J34" s="123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</row>
    <row r="35" spans="1:70" s="143" customFormat="1" ht="17.100000000000001" customHeight="1" x14ac:dyDescent="0.2">
      <c r="A35" s="160" t="s">
        <v>95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</row>
    <row r="36" spans="1:70" s="124" customFormat="1" ht="17.100000000000001" customHeight="1" thickBot="1" x14ac:dyDescent="0.25">
      <c r="A36" s="124" t="s">
        <v>19</v>
      </c>
      <c r="K36" s="124">
        <v>63.704985694256557</v>
      </c>
      <c r="L36" s="124">
        <v>75.457637947973609</v>
      </c>
      <c r="M36" s="124">
        <v>56.691655307175928</v>
      </c>
      <c r="N36" s="124">
        <v>56.009281900993038</v>
      </c>
      <c r="O36" s="124">
        <v>60.505711277692875</v>
      </c>
      <c r="P36" s="124">
        <v>61.002724156822509</v>
      </c>
      <c r="Q36" s="124">
        <v>63.862998751561626</v>
      </c>
      <c r="R36" s="124">
        <v>66.174094051514246</v>
      </c>
      <c r="S36" s="124">
        <v>67.275612295277469</v>
      </c>
      <c r="T36" s="124">
        <v>65.750442979980463</v>
      </c>
      <c r="U36" s="124">
        <v>68.527449474337757</v>
      </c>
      <c r="V36" s="124">
        <v>79.835237376971222</v>
      </c>
      <c r="W36" s="124">
        <v>83.30092723134041</v>
      </c>
      <c r="X36" s="124">
        <v>80.79437027045671</v>
      </c>
      <c r="Y36" s="124">
        <v>80.199391905403303</v>
      </c>
      <c r="Z36" s="124">
        <v>80.492752004760433</v>
      </c>
      <c r="AA36" s="124">
        <v>79.180203595484826</v>
      </c>
      <c r="AB36" s="124">
        <v>81.631432139081454</v>
      </c>
      <c r="AC36" s="124">
        <v>83.595859586208533</v>
      </c>
      <c r="AD36" s="124">
        <v>82.187599036317295</v>
      </c>
      <c r="AE36" s="124">
        <v>87.917722542111946</v>
      </c>
      <c r="AF36" s="124">
        <v>89.215725910520646</v>
      </c>
      <c r="AG36" s="124">
        <v>84.447992164992343</v>
      </c>
      <c r="AH36" s="124">
        <v>89.703319429336418</v>
      </c>
      <c r="AI36" s="124">
        <v>96.133137276739205</v>
      </c>
      <c r="AJ36" s="124">
        <v>96.931156099010749</v>
      </c>
      <c r="AK36" s="124">
        <v>98.612212591974853</v>
      </c>
      <c r="AL36" s="124">
        <v>94.170801950400048</v>
      </c>
      <c r="AM36" s="124">
        <v>97.571227345363681</v>
      </c>
      <c r="AN36" s="124">
        <v>102.44344463652837</v>
      </c>
      <c r="AO36" s="124">
        <v>99.821720560440241</v>
      </c>
      <c r="AP36" s="124">
        <v>94.404115073427803</v>
      </c>
      <c r="AQ36" s="124">
        <v>95.162294963520537</v>
      </c>
      <c r="AR36" s="124">
        <v>100.68049563686093</v>
      </c>
      <c r="AS36" s="124">
        <v>102.71978487062887</v>
      </c>
      <c r="AT36" s="124">
        <v>101.22326863695091</v>
      </c>
      <c r="AU36" s="124">
        <v>98.856617891447542</v>
      </c>
      <c r="AV36" s="124">
        <v>106.24707459810469</v>
      </c>
      <c r="AW36" s="124">
        <v>116.0363221545803</v>
      </c>
      <c r="AX36" s="124">
        <v>112.9542918973399</v>
      </c>
      <c r="AY36" s="124">
        <v>118.83047664903823</v>
      </c>
      <c r="AZ36" s="124">
        <v>122.89638058585946</v>
      </c>
      <c r="BA36" s="124">
        <v>116.97333529687022</v>
      </c>
      <c r="BB36" s="124">
        <v>113.85261216335687</v>
      </c>
      <c r="BC36" s="124">
        <v>112.98594263585842</v>
      </c>
      <c r="BD36" s="124">
        <v>117.31894415870754</v>
      </c>
      <c r="BE36" s="124">
        <v>123.9140737745726</v>
      </c>
      <c r="BF36" s="124">
        <v>103.0467350135981</v>
      </c>
      <c r="BG36" s="124">
        <v>118.54182820592811</v>
      </c>
      <c r="BH36" s="124">
        <v>125.93537730783638</v>
      </c>
      <c r="BI36" s="124">
        <v>128.97517624852557</v>
      </c>
      <c r="BJ36" s="124">
        <v>116.03153081125606</v>
      </c>
      <c r="BK36" s="124">
        <v>127.37118813789745</v>
      </c>
      <c r="BL36" s="124">
        <v>134.70201173866539</v>
      </c>
      <c r="BM36" s="124">
        <v>130.01152624885023</v>
      </c>
      <c r="BN36" s="124">
        <v>134.47287433727752</v>
      </c>
      <c r="BO36" s="124">
        <v>138.52447462117073</v>
      </c>
      <c r="BP36" s="124">
        <v>138.61508567282976</v>
      </c>
      <c r="BQ36" s="124">
        <v>148.15119782296057</v>
      </c>
      <c r="BR36" s="124">
        <v>156.87958760546715</v>
      </c>
    </row>
    <row r="37" spans="1:70" x14ac:dyDescent="0.2">
      <c r="A37" s="103" t="s">
        <v>50</v>
      </c>
      <c r="B37" s="103"/>
      <c r="C37" s="103"/>
      <c r="D37" s="103"/>
      <c r="E37" s="103"/>
      <c r="F37" s="103"/>
      <c r="G37" s="103"/>
      <c r="H37" s="103"/>
      <c r="I37" s="92"/>
    </row>
    <row r="38" spans="1:70" x14ac:dyDescent="0.2">
      <c r="Z38" s="35">
        <v>8.5</v>
      </c>
    </row>
  </sheetData>
  <mergeCells count="14">
    <mergeCell ref="BO3:BR3"/>
    <mergeCell ref="BK3:BN3"/>
    <mergeCell ref="AA3:AD3"/>
    <mergeCell ref="I3:J3"/>
    <mergeCell ref="K3:N3"/>
    <mergeCell ref="O3:R3"/>
    <mergeCell ref="S3:V3"/>
    <mergeCell ref="W3:Z3"/>
    <mergeCell ref="BG3:BJ3"/>
    <mergeCell ref="AQ3:AT3"/>
    <mergeCell ref="AM3:AP3"/>
    <mergeCell ref="AU3:AX3"/>
    <mergeCell ref="AY3:BB3"/>
    <mergeCell ref="BC3:BF3"/>
  </mergeCells>
  <pageMargins left="0.51181102362204722" right="0" top="0.51181102362204722" bottom="0" header="0" footer="0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K38"/>
  <sheetViews>
    <sheetView showGridLines="0" view="pageBreakPreview" zoomScaleNormal="100" zoomScaleSheetLayoutView="100" workbookViewId="0">
      <pane xSplit="11" ySplit="4" topLeftCell="L5" activePane="bottomRight" state="frozen"/>
      <selection activeCell="BJ25" sqref="BJ25"/>
      <selection pane="topRight" activeCell="BJ25" sqref="BJ25"/>
      <selection pane="bottomLeft" activeCell="BJ25" sqref="BJ25"/>
      <selection pane="bottomRight" activeCell="AR1" sqref="AR1:AU1048576"/>
    </sheetView>
  </sheetViews>
  <sheetFormatPr defaultRowHeight="11.25" x14ac:dyDescent="0.2"/>
  <cols>
    <col min="1" max="1" width="26.42578125" style="1" customWidth="1"/>
    <col min="2" max="19" width="6.7109375" style="1" hidden="1" customWidth="1"/>
    <col min="20" max="23" width="7.140625" style="1" hidden="1" customWidth="1"/>
    <col min="24" max="44" width="6.7109375" style="1" hidden="1" customWidth="1"/>
    <col min="45" max="47" width="6.85546875" style="1" hidden="1" customWidth="1"/>
    <col min="48" max="50" width="6.85546875" style="1" bestFit="1" customWidth="1"/>
    <col min="51" max="51" width="6.85546875" style="1" customWidth="1"/>
    <col min="52" max="58" width="6.85546875" style="1" bestFit="1" customWidth="1"/>
    <col min="59" max="59" width="7.140625" style="1" customWidth="1"/>
    <col min="60" max="60" width="6.7109375" style="1" customWidth="1"/>
    <col min="61" max="63" width="6.85546875" style="1" customWidth="1"/>
    <col min="64" max="16384" width="9.140625" style="1"/>
  </cols>
  <sheetData>
    <row r="1" spans="1:63" ht="16.5" customHeight="1" x14ac:dyDescent="0.2">
      <c r="A1" s="31" t="s">
        <v>151</v>
      </c>
      <c r="AJ1" s="31" t="s">
        <v>143</v>
      </c>
    </row>
    <row r="2" spans="1:63" ht="1.5" customHeight="1" thickBot="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51</v>
      </c>
      <c r="AC2" s="1" t="s">
        <v>73</v>
      </c>
      <c r="AD2" s="1" t="s">
        <v>74</v>
      </c>
      <c r="AE2" s="1" t="s">
        <v>75</v>
      </c>
      <c r="AF2" s="1" t="s">
        <v>78</v>
      </c>
    </row>
    <row r="3" spans="1:63" s="87" customFormat="1" ht="12" customHeight="1" x14ac:dyDescent="0.2">
      <c r="A3" s="86"/>
      <c r="B3" s="227"/>
      <c r="C3" s="227"/>
      <c r="D3" s="227"/>
      <c r="E3" s="227"/>
      <c r="F3" s="227"/>
      <c r="G3" s="227"/>
      <c r="H3" s="227" t="s">
        <v>60</v>
      </c>
      <c r="I3" s="227"/>
      <c r="J3" s="227"/>
      <c r="K3" s="227"/>
      <c r="L3" s="227" t="s">
        <v>61</v>
      </c>
      <c r="M3" s="227"/>
      <c r="N3" s="227"/>
      <c r="O3" s="227"/>
      <c r="P3" s="86" t="s">
        <v>62</v>
      </c>
      <c r="Q3" s="86"/>
      <c r="R3" s="227" t="s">
        <v>62</v>
      </c>
      <c r="S3" s="227"/>
      <c r="T3" s="227" t="s">
        <v>63</v>
      </c>
      <c r="U3" s="227"/>
      <c r="V3" s="227"/>
      <c r="W3" s="227"/>
      <c r="X3" s="86" t="s">
        <v>64</v>
      </c>
      <c r="Y3" s="86" t="s">
        <v>64</v>
      </c>
      <c r="Z3" s="86"/>
      <c r="AA3" s="86" t="s">
        <v>64</v>
      </c>
      <c r="AB3" s="86" t="s">
        <v>65</v>
      </c>
      <c r="AD3" s="86" t="s">
        <v>65</v>
      </c>
      <c r="AE3" s="86" t="s">
        <v>65</v>
      </c>
      <c r="AF3" s="227" t="s">
        <v>77</v>
      </c>
      <c r="AG3" s="227"/>
      <c r="AH3" s="227"/>
      <c r="AI3" s="227"/>
      <c r="AJ3" s="227" t="s">
        <v>80</v>
      </c>
      <c r="AK3" s="227"/>
      <c r="AL3" s="227"/>
      <c r="AM3" s="227"/>
      <c r="AN3" s="227" t="s">
        <v>92</v>
      </c>
      <c r="AO3" s="227"/>
      <c r="AP3" s="227"/>
      <c r="AQ3" s="227"/>
      <c r="AR3" s="227" t="s">
        <v>135</v>
      </c>
      <c r="AS3" s="227"/>
      <c r="AT3" s="227"/>
      <c r="AU3" s="227"/>
      <c r="AV3" s="227" t="s">
        <v>137</v>
      </c>
      <c r="AW3" s="227"/>
      <c r="AX3" s="227"/>
      <c r="AY3" s="227"/>
      <c r="AZ3" s="228" t="s">
        <v>138</v>
      </c>
      <c r="BA3" s="228"/>
      <c r="BB3" s="228"/>
      <c r="BC3" s="228"/>
      <c r="BD3" s="228" t="s">
        <v>139</v>
      </c>
      <c r="BE3" s="228"/>
      <c r="BF3" s="228"/>
      <c r="BG3" s="228"/>
      <c r="BH3" s="228" t="s">
        <v>147</v>
      </c>
      <c r="BI3" s="228"/>
      <c r="BJ3" s="228"/>
      <c r="BK3" s="228"/>
    </row>
    <row r="4" spans="1:63" s="91" customFormat="1" ht="12" customHeight="1" x14ac:dyDescent="0.2">
      <c r="A4" s="88"/>
      <c r="B4" s="89"/>
      <c r="C4" s="89"/>
      <c r="D4" s="89"/>
      <c r="E4" s="89"/>
      <c r="F4" s="89"/>
      <c r="G4" s="89"/>
      <c r="H4" s="89" t="s">
        <v>46</v>
      </c>
      <c r="I4" s="89" t="s">
        <v>47</v>
      </c>
      <c r="J4" s="89" t="s">
        <v>48</v>
      </c>
      <c r="K4" s="89" t="s">
        <v>49</v>
      </c>
      <c r="L4" s="89" t="s">
        <v>46</v>
      </c>
      <c r="M4" s="89" t="s">
        <v>47</v>
      </c>
      <c r="N4" s="89" t="s">
        <v>48</v>
      </c>
      <c r="O4" s="89" t="s">
        <v>49</v>
      </c>
      <c r="P4" s="89" t="s">
        <v>46</v>
      </c>
      <c r="Q4" s="89" t="s">
        <v>47</v>
      </c>
      <c r="R4" s="89" t="s">
        <v>48</v>
      </c>
      <c r="S4" s="89" t="s">
        <v>49</v>
      </c>
      <c r="T4" s="89" t="s">
        <v>46</v>
      </c>
      <c r="U4" s="89" t="s">
        <v>47</v>
      </c>
      <c r="V4" s="89" t="s">
        <v>48</v>
      </c>
      <c r="W4" s="89" t="s">
        <v>49</v>
      </c>
      <c r="X4" s="89" t="s">
        <v>46</v>
      </c>
      <c r="Y4" s="89" t="s">
        <v>47</v>
      </c>
      <c r="Z4" s="89" t="s">
        <v>48</v>
      </c>
      <c r="AA4" s="89" t="s">
        <v>49</v>
      </c>
      <c r="AB4" s="89" t="s">
        <v>46</v>
      </c>
      <c r="AC4" s="89" t="s">
        <v>47</v>
      </c>
      <c r="AD4" s="89" t="s">
        <v>48</v>
      </c>
      <c r="AE4" s="89" t="s">
        <v>49</v>
      </c>
      <c r="AF4" s="89" t="s">
        <v>46</v>
      </c>
      <c r="AG4" s="89" t="s">
        <v>47</v>
      </c>
      <c r="AH4" s="89" t="s">
        <v>48</v>
      </c>
      <c r="AI4" s="89" t="s">
        <v>49</v>
      </c>
      <c r="AJ4" s="89" t="s">
        <v>46</v>
      </c>
      <c r="AK4" s="89" t="s">
        <v>47</v>
      </c>
      <c r="AL4" s="89" t="s">
        <v>48</v>
      </c>
      <c r="AM4" s="89" t="s">
        <v>49</v>
      </c>
      <c r="AN4" s="90" t="s">
        <v>46</v>
      </c>
      <c r="AO4" s="89" t="s">
        <v>47</v>
      </c>
      <c r="AP4" s="90" t="s">
        <v>48</v>
      </c>
      <c r="AQ4" s="90" t="s">
        <v>49</v>
      </c>
      <c r="AR4" s="90" t="s">
        <v>46</v>
      </c>
      <c r="AS4" s="90" t="s">
        <v>47</v>
      </c>
      <c r="AT4" s="90" t="s">
        <v>48</v>
      </c>
      <c r="AU4" s="90" t="s">
        <v>49</v>
      </c>
      <c r="AV4" s="157" t="s">
        <v>46</v>
      </c>
      <c r="AW4" s="157" t="s">
        <v>47</v>
      </c>
      <c r="AX4" s="157" t="s">
        <v>48</v>
      </c>
      <c r="AY4" s="157" t="s">
        <v>49</v>
      </c>
      <c r="AZ4" s="157" t="s">
        <v>46</v>
      </c>
      <c r="BA4" s="157" t="s">
        <v>47</v>
      </c>
      <c r="BB4" s="157" t="s">
        <v>48</v>
      </c>
      <c r="BC4" s="157" t="s">
        <v>49</v>
      </c>
      <c r="BD4" s="157" t="s">
        <v>46</v>
      </c>
      <c r="BE4" s="157" t="s">
        <v>47</v>
      </c>
      <c r="BF4" s="157" t="s">
        <v>48</v>
      </c>
      <c r="BG4" s="157" t="s">
        <v>49</v>
      </c>
      <c r="BH4" s="157" t="s">
        <v>46</v>
      </c>
      <c r="BI4" s="157" t="s">
        <v>47</v>
      </c>
      <c r="BJ4" s="157" t="s">
        <v>48</v>
      </c>
      <c r="BK4" s="157" t="s">
        <v>49</v>
      </c>
    </row>
    <row r="5" spans="1:63" s="8" customFormat="1" ht="17.100000000000001" customHeight="1" x14ac:dyDescent="0.2">
      <c r="A5" s="39" t="s">
        <v>97</v>
      </c>
      <c r="B5" s="79"/>
      <c r="C5" s="79"/>
      <c r="D5" s="79"/>
      <c r="E5" s="79"/>
      <c r="F5" s="79"/>
      <c r="G5" s="79"/>
      <c r="H5" s="79">
        <v>19151.260102702432</v>
      </c>
      <c r="I5" s="79">
        <v>19463.248256605668</v>
      </c>
      <c r="J5" s="79">
        <v>20747.418063163132</v>
      </c>
      <c r="K5" s="79">
        <v>21231.084474537929</v>
      </c>
      <c r="L5" s="79">
        <v>21207.988158603566</v>
      </c>
      <c r="M5" s="79">
        <v>21888.528826813599</v>
      </c>
      <c r="N5" s="79">
        <v>22442.295564264583</v>
      </c>
      <c r="O5" s="79">
        <v>21739.560298432352</v>
      </c>
      <c r="P5" s="79">
        <v>22416.049057889813</v>
      </c>
      <c r="Q5" s="79">
        <v>21932.781534756497</v>
      </c>
      <c r="R5" s="79">
        <v>22517.005851686241</v>
      </c>
      <c r="S5" s="79">
        <v>22722.706552480846</v>
      </c>
      <c r="T5" s="79">
        <v>23663.553133165155</v>
      </c>
      <c r="U5" s="79">
        <v>22660.686994382653</v>
      </c>
      <c r="V5" s="79">
        <v>22635.210207711905</v>
      </c>
      <c r="W5" s="79">
        <v>22216.626867594867</v>
      </c>
      <c r="X5" s="79">
        <v>23226.858593906167</v>
      </c>
      <c r="Y5" s="79">
        <v>22820.057780637857</v>
      </c>
      <c r="Z5" s="79">
        <v>24119.432206407473</v>
      </c>
      <c r="AA5" s="79">
        <v>25181.424894996733</v>
      </c>
      <c r="AB5" s="79">
        <v>24305.511005613196</v>
      </c>
      <c r="AC5" s="79">
        <v>25403.92584364321</v>
      </c>
      <c r="AD5" s="79">
        <v>25564.618319461089</v>
      </c>
      <c r="AE5" s="79">
        <v>26169.968417349202</v>
      </c>
      <c r="AF5" s="79">
        <v>26544.537922412925</v>
      </c>
      <c r="AG5" s="79">
        <v>26811.918574096813</v>
      </c>
      <c r="AH5" s="79">
        <v>25880.002176382786</v>
      </c>
      <c r="AI5" s="79">
        <v>26158.530490830432</v>
      </c>
      <c r="AJ5" s="79">
        <v>26395.341344413926</v>
      </c>
      <c r="AK5" s="79">
        <v>26860.449083146748</v>
      </c>
      <c r="AL5" s="79">
        <v>27651.768423986003</v>
      </c>
      <c r="AM5" s="79">
        <v>27830.716530572903</v>
      </c>
      <c r="AN5" s="79">
        <v>28312.755235800487</v>
      </c>
      <c r="AO5" s="79">
        <v>28534.071153274894</v>
      </c>
      <c r="AP5" s="79">
        <v>29261.178621473366</v>
      </c>
      <c r="AQ5" s="79">
        <v>29420.467325833153</v>
      </c>
      <c r="AR5" s="79">
        <v>29963.796520720356</v>
      </c>
      <c r="AS5" s="79">
        <v>30121.453775653499</v>
      </c>
      <c r="AT5" s="79">
        <v>31552.919068541745</v>
      </c>
      <c r="AU5" s="79">
        <v>31408.00738605118</v>
      </c>
      <c r="AV5" s="79">
        <v>32312.061870142785</v>
      </c>
      <c r="AW5" s="79">
        <v>32651.48607994926</v>
      </c>
      <c r="AX5" s="79">
        <v>31850.176906342771</v>
      </c>
      <c r="AY5" s="79">
        <v>29713.613463898546</v>
      </c>
      <c r="AZ5" s="79">
        <v>31919.655126447382</v>
      </c>
      <c r="BA5" s="79">
        <v>32650.428501242361</v>
      </c>
      <c r="BB5" s="79">
        <v>32712.130002220289</v>
      </c>
      <c r="BC5" s="79">
        <v>33398.471576193348</v>
      </c>
      <c r="BD5" s="79">
        <v>32785.713029995844</v>
      </c>
      <c r="BE5" s="79">
        <v>34183.762297211411</v>
      </c>
      <c r="BF5" s="79">
        <v>34651.050856947448</v>
      </c>
      <c r="BG5" s="79">
        <v>35172.937871569236</v>
      </c>
      <c r="BH5" s="79">
        <v>35569.62150722435</v>
      </c>
      <c r="BI5" s="79">
        <v>35481.616293223153</v>
      </c>
      <c r="BJ5" s="79">
        <v>35572.53995802578</v>
      </c>
      <c r="BK5" s="79">
        <v>37361.354209614539</v>
      </c>
    </row>
    <row r="6" spans="1:63" s="163" customFormat="1" ht="17.100000000000001" customHeight="1" x14ac:dyDescent="0.2">
      <c r="A6" s="160" t="s">
        <v>96</v>
      </c>
      <c r="B6" s="161"/>
      <c r="C6" s="161"/>
      <c r="D6" s="161"/>
      <c r="E6" s="161"/>
      <c r="F6" s="161"/>
      <c r="G6" s="161"/>
      <c r="H6" s="161">
        <v>5359.4852491015308</v>
      </c>
      <c r="I6" s="161">
        <v>5343.6497415917129</v>
      </c>
      <c r="J6" s="161">
        <v>5442.4982848897444</v>
      </c>
      <c r="K6" s="161">
        <v>5831.5052334789843</v>
      </c>
      <c r="L6" s="161">
        <v>5435.3981589446967</v>
      </c>
      <c r="M6" s="161">
        <v>5528.9525675571304</v>
      </c>
      <c r="N6" s="161">
        <v>5861.2609656802069</v>
      </c>
      <c r="O6" s="161">
        <v>5863.4073659431806</v>
      </c>
      <c r="P6" s="161">
        <v>6111.8316533027119</v>
      </c>
      <c r="Q6" s="161">
        <v>5579.1233386316308</v>
      </c>
      <c r="R6" s="161">
        <v>5397.4450685135798</v>
      </c>
      <c r="S6" s="161">
        <v>5472.336329331918</v>
      </c>
      <c r="T6" s="161">
        <v>6189.3452693976815</v>
      </c>
      <c r="U6" s="161">
        <v>5503.8820219258696</v>
      </c>
      <c r="V6" s="161">
        <v>5572.1059074041696</v>
      </c>
      <c r="W6" s="161">
        <v>5190.719440872208</v>
      </c>
      <c r="X6" s="161">
        <v>6230.8646311968514</v>
      </c>
      <c r="Y6" s="161">
        <v>5538.731837033647</v>
      </c>
      <c r="Z6" s="161">
        <v>5628.3592458465246</v>
      </c>
      <c r="AA6" s="161">
        <v>5832.8920889731544</v>
      </c>
      <c r="AB6" s="161">
        <v>5905.7537499780137</v>
      </c>
      <c r="AC6" s="161">
        <v>6172.8589633109987</v>
      </c>
      <c r="AD6" s="161">
        <v>5949.8386596605924</v>
      </c>
      <c r="AE6" s="161">
        <v>6089.8033896694351</v>
      </c>
      <c r="AF6" s="161">
        <v>6023.6625010466241</v>
      </c>
      <c r="AG6" s="161">
        <v>6206.5947342103445</v>
      </c>
      <c r="AH6" s="161">
        <v>6475.925458771444</v>
      </c>
      <c r="AI6" s="161">
        <v>6160.6154433990951</v>
      </c>
      <c r="AJ6" s="161">
        <v>6086.1515709925743</v>
      </c>
      <c r="AK6" s="161">
        <v>6386.1968293626442</v>
      </c>
      <c r="AL6" s="161">
        <v>6616.7584118039977</v>
      </c>
      <c r="AM6" s="161">
        <v>6523.4426266397541</v>
      </c>
      <c r="AN6" s="161">
        <v>6626.2545150159176</v>
      </c>
      <c r="AO6" s="161">
        <v>6503.2403451908494</v>
      </c>
      <c r="AP6" s="161">
        <v>6923.7705596165379</v>
      </c>
      <c r="AQ6" s="161">
        <v>6662.4266173477672</v>
      </c>
      <c r="AR6" s="161">
        <v>6766.6116048496006</v>
      </c>
      <c r="AS6" s="161">
        <v>6761.6666469258562</v>
      </c>
      <c r="AT6" s="161">
        <v>7532.7964025991532</v>
      </c>
      <c r="AU6" s="161">
        <v>7198.3457843465449</v>
      </c>
      <c r="AV6" s="161">
        <v>7175.1591711093997</v>
      </c>
      <c r="AW6" s="161">
        <v>7285.1521603686715</v>
      </c>
      <c r="AX6" s="161">
        <v>7397.0762664448366</v>
      </c>
      <c r="AY6" s="161">
        <v>7603.9237456593746</v>
      </c>
      <c r="AZ6" s="161">
        <v>7545.2402059800888</v>
      </c>
      <c r="BA6" s="161">
        <v>7855.5957852930333</v>
      </c>
      <c r="BB6" s="161">
        <v>7410.209948862288</v>
      </c>
      <c r="BC6" s="161">
        <v>7625.1793377160984</v>
      </c>
      <c r="BD6" s="161">
        <v>7976.3863425472755</v>
      </c>
      <c r="BE6" s="161">
        <v>7694.0438783005393</v>
      </c>
      <c r="BF6" s="161">
        <v>7816.7747960197466</v>
      </c>
      <c r="BG6" s="161">
        <v>8301.4452043974361</v>
      </c>
      <c r="BH6" s="161">
        <v>8041.3484051245823</v>
      </c>
      <c r="BI6" s="161">
        <v>8446.5477579179387</v>
      </c>
      <c r="BJ6" s="161">
        <v>8477.1263991928063</v>
      </c>
      <c r="BK6" s="161">
        <v>8440.4181008023461</v>
      </c>
    </row>
    <row r="7" spans="1:63" ht="17.100000000000001" customHeight="1" x14ac:dyDescent="0.2">
      <c r="A7" s="72" t="s">
        <v>1</v>
      </c>
      <c r="B7" s="81"/>
      <c r="C7" s="81"/>
      <c r="D7" s="81"/>
      <c r="E7" s="81"/>
      <c r="F7" s="81"/>
      <c r="G7" s="81"/>
      <c r="H7" s="81">
        <v>476.93213373003999</v>
      </c>
      <c r="I7" s="81">
        <v>482.07274086657299</v>
      </c>
      <c r="J7" s="81">
        <v>367.25354938449499</v>
      </c>
      <c r="K7" s="81">
        <v>586.01841455394401</v>
      </c>
      <c r="L7" s="81">
        <v>439.71605512475901</v>
      </c>
      <c r="M7" s="81">
        <v>440.71378357723</v>
      </c>
      <c r="N7" s="81">
        <v>529.056400982789</v>
      </c>
      <c r="O7" s="81">
        <v>503.09951143343699</v>
      </c>
      <c r="P7" s="81">
        <v>555.41933067976595</v>
      </c>
      <c r="Q7" s="81">
        <v>526.99696794388501</v>
      </c>
      <c r="R7" s="81">
        <v>485.51924181913398</v>
      </c>
      <c r="S7" s="81">
        <v>526.67293668754405</v>
      </c>
      <c r="T7" s="81">
        <v>493.7418942585</v>
      </c>
      <c r="U7" s="81">
        <v>512.84585346229198</v>
      </c>
      <c r="V7" s="81">
        <v>546.173486712054</v>
      </c>
      <c r="W7" s="81">
        <v>539.60485692864995</v>
      </c>
      <c r="X7" s="81">
        <v>534.96396218256405</v>
      </c>
      <c r="Y7" s="81">
        <v>555.79882588084195</v>
      </c>
      <c r="Z7" s="81">
        <v>491.40667118472402</v>
      </c>
      <c r="AA7" s="81">
        <v>504.26784354633497</v>
      </c>
      <c r="AB7" s="81">
        <v>516.70186751643303</v>
      </c>
      <c r="AC7" s="81">
        <v>502.44784966517898</v>
      </c>
      <c r="AD7" s="81">
        <v>570.37450884397094</v>
      </c>
      <c r="AE7" s="81">
        <v>579.98988574687996</v>
      </c>
      <c r="AF7" s="81">
        <v>603.58675530102096</v>
      </c>
      <c r="AG7" s="81">
        <v>571.13032946409999</v>
      </c>
      <c r="AH7" s="81">
        <v>582.16851096325502</v>
      </c>
      <c r="AI7" s="81">
        <v>584.45864657068103</v>
      </c>
      <c r="AJ7" s="81">
        <v>499.50139855523997</v>
      </c>
      <c r="AK7" s="81">
        <v>711.45870255839304</v>
      </c>
      <c r="AL7" s="81">
        <v>659.540797672998</v>
      </c>
      <c r="AM7" s="81">
        <v>689.07944628481596</v>
      </c>
      <c r="AN7" s="81">
        <v>702.78111590696403</v>
      </c>
      <c r="AO7" s="81">
        <v>675.39947590302597</v>
      </c>
      <c r="AP7" s="81">
        <v>668.453432622489</v>
      </c>
      <c r="AQ7" s="81">
        <v>664.29044536462504</v>
      </c>
      <c r="AR7" s="81">
        <v>695.51809207524298</v>
      </c>
      <c r="AS7" s="81">
        <v>715.68497670716704</v>
      </c>
      <c r="AT7" s="81">
        <v>680.75819883377005</v>
      </c>
      <c r="AU7" s="81">
        <v>747.52958231051605</v>
      </c>
      <c r="AV7" s="81">
        <v>706.50359900184003</v>
      </c>
      <c r="AW7" s="81">
        <v>781.464793251895</v>
      </c>
      <c r="AX7" s="81">
        <v>811.85406825038501</v>
      </c>
      <c r="AY7" s="81">
        <v>759.57727519608102</v>
      </c>
      <c r="AZ7" s="81">
        <v>755.64638849936705</v>
      </c>
      <c r="BA7" s="81">
        <v>877.35162974545005</v>
      </c>
      <c r="BB7" s="81">
        <v>910.23258998852805</v>
      </c>
      <c r="BC7" s="81">
        <v>895.25216073551496</v>
      </c>
      <c r="BD7" s="81">
        <v>934.10095254394002</v>
      </c>
      <c r="BE7" s="81">
        <v>927.30267520602399</v>
      </c>
      <c r="BF7" s="81">
        <v>864.46441103471795</v>
      </c>
      <c r="BG7" s="81">
        <v>905.02857229148697</v>
      </c>
      <c r="BH7" s="81">
        <v>926.00774773829596</v>
      </c>
      <c r="BI7" s="81">
        <v>882.40612893366199</v>
      </c>
      <c r="BJ7" s="81">
        <v>928.82920372087597</v>
      </c>
      <c r="BK7" s="81">
        <v>887.69939202601097</v>
      </c>
    </row>
    <row r="8" spans="1:63" ht="17.100000000000001" customHeight="1" x14ac:dyDescent="0.2">
      <c r="A8" s="72" t="s">
        <v>2</v>
      </c>
      <c r="B8" s="81"/>
      <c r="C8" s="81"/>
      <c r="D8" s="81"/>
      <c r="E8" s="81"/>
      <c r="F8" s="81"/>
      <c r="G8" s="81"/>
      <c r="H8" s="81">
        <v>2996.9776907805999</v>
      </c>
      <c r="I8" s="81">
        <v>3023.59814457111</v>
      </c>
      <c r="J8" s="81">
        <v>3121.2895174529599</v>
      </c>
      <c r="K8" s="81">
        <v>3195.6274290686902</v>
      </c>
      <c r="L8" s="81">
        <v>2979.5775710019602</v>
      </c>
      <c r="M8" s="81">
        <v>3067.3205650280302</v>
      </c>
      <c r="N8" s="81">
        <v>3292.3644940734698</v>
      </c>
      <c r="O8" s="81">
        <v>3361.3255844741998</v>
      </c>
      <c r="P8" s="81">
        <v>3175.3375640203399</v>
      </c>
      <c r="Q8" s="81">
        <v>3287.08105906127</v>
      </c>
      <c r="R8" s="81">
        <v>2891.2826255569698</v>
      </c>
      <c r="S8" s="81">
        <v>2906.2644075724002</v>
      </c>
      <c r="T8" s="81">
        <v>3609.8595582973599</v>
      </c>
      <c r="U8" s="81">
        <v>2741.7371117057801</v>
      </c>
      <c r="V8" s="81">
        <v>2757.1782439693202</v>
      </c>
      <c r="W8" s="81">
        <v>2708.3682166457402</v>
      </c>
      <c r="X8" s="81">
        <v>3501.60061426629</v>
      </c>
      <c r="Y8" s="81">
        <v>2711.1099633745598</v>
      </c>
      <c r="Z8" s="81">
        <v>2977.4038177678199</v>
      </c>
      <c r="AA8" s="81">
        <v>3164.2070133400498</v>
      </c>
      <c r="AB8" s="81">
        <v>3143.99755932879</v>
      </c>
      <c r="AC8" s="81">
        <v>3454.6140628776702</v>
      </c>
      <c r="AD8" s="81">
        <v>3147.3454387709498</v>
      </c>
      <c r="AE8" s="81">
        <v>3235.03558358186</v>
      </c>
      <c r="AF8" s="81">
        <v>3172.80533887823</v>
      </c>
      <c r="AG8" s="81">
        <v>3414.8442926697599</v>
      </c>
      <c r="AH8" s="81">
        <v>3340.3143932123999</v>
      </c>
      <c r="AI8" s="81">
        <v>3265.2458000598399</v>
      </c>
      <c r="AJ8" s="81">
        <v>3236.0405762915898</v>
      </c>
      <c r="AK8" s="81">
        <v>3283.1660192872901</v>
      </c>
      <c r="AL8" s="81">
        <v>3566.37387844567</v>
      </c>
      <c r="AM8" s="81">
        <v>3465.7392680472199</v>
      </c>
      <c r="AN8" s="81">
        <v>3607.3168424518799</v>
      </c>
      <c r="AO8" s="81">
        <v>3541.3405437883498</v>
      </c>
      <c r="AP8" s="81">
        <v>3942.8102278475999</v>
      </c>
      <c r="AQ8" s="81">
        <v>3588.6682552771099</v>
      </c>
      <c r="AR8" s="81">
        <v>3594.7244278081298</v>
      </c>
      <c r="AS8" s="81">
        <v>3484.49692038285</v>
      </c>
      <c r="AT8" s="81">
        <v>4211.2706541375301</v>
      </c>
      <c r="AU8" s="81">
        <v>3751.9428652712299</v>
      </c>
      <c r="AV8" s="81">
        <v>3742.71773316075</v>
      </c>
      <c r="AW8" s="81">
        <v>3780.0379761033</v>
      </c>
      <c r="AX8" s="81">
        <v>3887.16773045433</v>
      </c>
      <c r="AY8" s="81">
        <v>4165.4749863024499</v>
      </c>
      <c r="AZ8" s="81">
        <v>4095.6878795636399</v>
      </c>
      <c r="BA8" s="81">
        <v>4153.0873837685904</v>
      </c>
      <c r="BB8" s="81">
        <v>3722.6788215378501</v>
      </c>
      <c r="BC8" s="81">
        <v>3947.8863950508398</v>
      </c>
      <c r="BD8" s="81">
        <v>4205.08241002452</v>
      </c>
      <c r="BE8" s="81">
        <v>3958.1437266412399</v>
      </c>
      <c r="BF8" s="81">
        <v>4005.3217107931901</v>
      </c>
      <c r="BG8" s="81">
        <v>4391.7766174101898</v>
      </c>
      <c r="BH8" s="81">
        <v>4324.2461076057198</v>
      </c>
      <c r="BI8" s="81">
        <v>4483.0294903879703</v>
      </c>
      <c r="BJ8" s="81">
        <v>4284.5550624306497</v>
      </c>
      <c r="BK8" s="81">
        <v>4339.8640326499699</v>
      </c>
    </row>
    <row r="9" spans="1:63" ht="17.100000000000001" customHeight="1" x14ac:dyDescent="0.2">
      <c r="A9" s="72" t="s">
        <v>3</v>
      </c>
      <c r="B9" s="81"/>
      <c r="C9" s="81"/>
      <c r="D9" s="81"/>
      <c r="E9" s="81"/>
      <c r="F9" s="81"/>
      <c r="G9" s="81"/>
      <c r="H9" s="81">
        <v>651.67516050806296</v>
      </c>
      <c r="I9" s="81">
        <v>660.39942118450494</v>
      </c>
      <c r="J9" s="81">
        <v>668.42196737857103</v>
      </c>
      <c r="K9" s="81">
        <v>670.49555280182403</v>
      </c>
      <c r="L9" s="81">
        <v>673.65934728846901</v>
      </c>
      <c r="M9" s="81">
        <v>675.86039334932195</v>
      </c>
      <c r="N9" s="81">
        <v>678.63197161249605</v>
      </c>
      <c r="O9" s="81">
        <v>684.43608786592597</v>
      </c>
      <c r="P9" s="81">
        <v>689.39063690494902</v>
      </c>
      <c r="Q9" s="81">
        <v>692.57490894740397</v>
      </c>
      <c r="R9" s="81">
        <v>695.57327790419697</v>
      </c>
      <c r="S9" s="81">
        <v>698.38566626238799</v>
      </c>
      <c r="T9" s="81">
        <v>693.12997476706096</v>
      </c>
      <c r="U9" s="81">
        <v>689.03593742748399</v>
      </c>
      <c r="V9" s="81">
        <v>731.93421086200397</v>
      </c>
      <c r="W9" s="81">
        <v>730.74914228443504</v>
      </c>
      <c r="X9" s="81">
        <v>729.63759679761404</v>
      </c>
      <c r="Y9" s="81">
        <v>733.34073318039702</v>
      </c>
      <c r="Z9" s="81">
        <v>728.54576828339805</v>
      </c>
      <c r="AA9" s="81">
        <v>731.59130682063699</v>
      </c>
      <c r="AB9" s="81">
        <v>743.11606705998599</v>
      </c>
      <c r="AC9" s="81">
        <v>749.40688790574404</v>
      </c>
      <c r="AD9" s="81">
        <v>756.64738961735395</v>
      </c>
      <c r="AE9" s="81">
        <v>759.77723472150296</v>
      </c>
      <c r="AF9" s="81">
        <v>759.65510692166697</v>
      </c>
      <c r="AG9" s="81">
        <v>765.01651815828097</v>
      </c>
      <c r="AH9" s="81">
        <v>774.00848020871399</v>
      </c>
      <c r="AI9" s="81">
        <v>793.80866273737797</v>
      </c>
      <c r="AJ9" s="81">
        <v>802.20360245271104</v>
      </c>
      <c r="AK9" s="81">
        <v>821.02688140629505</v>
      </c>
      <c r="AL9" s="81">
        <v>836.03516170660805</v>
      </c>
      <c r="AM9" s="81">
        <v>849.96327584438905</v>
      </c>
      <c r="AN9" s="81">
        <v>867.87376502710595</v>
      </c>
      <c r="AO9" s="81">
        <v>875.60378544545301</v>
      </c>
      <c r="AP9" s="81">
        <v>894.96723905152805</v>
      </c>
      <c r="AQ9" s="81">
        <v>906.56542292924405</v>
      </c>
      <c r="AR9" s="81">
        <v>924.99621099180604</v>
      </c>
      <c r="AS9" s="81">
        <v>942.92425026322496</v>
      </c>
      <c r="AT9" s="81">
        <v>958.04054707852697</v>
      </c>
      <c r="AU9" s="81">
        <v>979.42615120094104</v>
      </c>
      <c r="AV9" s="81">
        <v>997.40088541242903</v>
      </c>
      <c r="AW9" s="81">
        <v>1017.23504976906</v>
      </c>
      <c r="AX9" s="81">
        <v>1037.23072924229</v>
      </c>
      <c r="AY9" s="81">
        <v>1053.8449410498299</v>
      </c>
      <c r="AZ9" s="81">
        <v>1072.7336764026099</v>
      </c>
      <c r="BA9" s="81">
        <v>1094.38488602608</v>
      </c>
      <c r="BB9" s="81">
        <v>1117.3498503437199</v>
      </c>
      <c r="BC9" s="81">
        <v>1141.06350292254</v>
      </c>
      <c r="BD9" s="81">
        <v>1163.01286126436</v>
      </c>
      <c r="BE9" s="81">
        <v>1184.95518708278</v>
      </c>
      <c r="BF9" s="81">
        <v>1209.0283132408399</v>
      </c>
      <c r="BG9" s="81">
        <v>1236.1745502343499</v>
      </c>
      <c r="BH9" s="81">
        <v>1263.08113268283</v>
      </c>
      <c r="BI9" s="81">
        <v>1288.9059760207399</v>
      </c>
      <c r="BJ9" s="81">
        <v>1324.60974128729</v>
      </c>
      <c r="BK9" s="81">
        <v>1340.1798960900601</v>
      </c>
    </row>
    <row r="10" spans="1:63" ht="17.100000000000001" customHeight="1" x14ac:dyDescent="0.2">
      <c r="A10" s="72" t="s">
        <v>4</v>
      </c>
      <c r="B10" s="81"/>
      <c r="C10" s="81"/>
      <c r="D10" s="81"/>
      <c r="E10" s="81"/>
      <c r="F10" s="81"/>
      <c r="G10" s="81"/>
      <c r="H10" s="81">
        <v>3.4982224196476901</v>
      </c>
      <c r="I10" s="81">
        <v>3.6232331806611699</v>
      </c>
      <c r="J10" s="81">
        <v>3.8091036167429202</v>
      </c>
      <c r="K10" s="81">
        <v>3.7957337208575201</v>
      </c>
      <c r="L10" s="81">
        <v>3.87994167366737</v>
      </c>
      <c r="M10" s="81">
        <v>3.8378332396844401</v>
      </c>
      <c r="N10" s="81">
        <v>3.76137087311242</v>
      </c>
      <c r="O10" s="81">
        <v>3.5700231679214101</v>
      </c>
      <c r="P10" s="81">
        <v>3.3312473144663999</v>
      </c>
      <c r="Q10" s="81">
        <v>3.2274656892804798</v>
      </c>
      <c r="R10" s="81">
        <v>3.23097672174891</v>
      </c>
      <c r="S10" s="81">
        <v>3.2891758395892801</v>
      </c>
      <c r="T10" s="81">
        <v>3.48299362679824</v>
      </c>
      <c r="U10" s="81">
        <v>3.5628362766826198</v>
      </c>
      <c r="V10" s="81">
        <v>3.5910880611574099</v>
      </c>
      <c r="W10" s="81">
        <v>3.5672773890673701</v>
      </c>
      <c r="X10" s="81">
        <v>3.4382939443156499</v>
      </c>
      <c r="Y10" s="81">
        <v>3.4638246382409998</v>
      </c>
      <c r="Z10" s="81">
        <v>3.56049270996956</v>
      </c>
      <c r="AA10" s="81">
        <v>3.77068637567745</v>
      </c>
      <c r="AB10" s="81">
        <v>4.0791868882920204</v>
      </c>
      <c r="AC10" s="81">
        <v>4.2004060934742</v>
      </c>
      <c r="AD10" s="81">
        <v>4.2702734883549702</v>
      </c>
      <c r="AE10" s="81">
        <v>4.2515537099965801</v>
      </c>
      <c r="AF10" s="81">
        <v>4.0435991261061401</v>
      </c>
      <c r="AG10" s="81">
        <v>3.93435009429539</v>
      </c>
      <c r="AH10" s="81">
        <v>3.9294603100420402</v>
      </c>
      <c r="AI10" s="81">
        <v>3.97727120066628</v>
      </c>
      <c r="AJ10" s="81">
        <v>4.0881859195363504</v>
      </c>
      <c r="AK10" s="81">
        <v>4.1072816972079504</v>
      </c>
      <c r="AL10" s="81">
        <v>4.1163276516893603</v>
      </c>
      <c r="AM10" s="81">
        <v>4.1736971206201297</v>
      </c>
      <c r="AN10" s="81">
        <v>4.0959672117201</v>
      </c>
      <c r="AO10" s="81">
        <v>4.0181364965811097</v>
      </c>
      <c r="AP10" s="81">
        <v>4.01475664207456</v>
      </c>
      <c r="AQ10" s="81">
        <v>4.2417232779120697</v>
      </c>
      <c r="AR10" s="81">
        <v>4.29226407438885</v>
      </c>
      <c r="AS10" s="81">
        <v>4.3732659365131301</v>
      </c>
      <c r="AT10" s="81">
        <v>4.2897609420022302</v>
      </c>
      <c r="AU10" s="81">
        <v>4.8874204818239599</v>
      </c>
      <c r="AV10" s="81">
        <v>5.0370243748800698</v>
      </c>
      <c r="AW10" s="81">
        <v>5.3227455177448197</v>
      </c>
      <c r="AX10" s="81">
        <v>4.1309624545856201</v>
      </c>
      <c r="AY10" s="81">
        <v>4.2618479382866798</v>
      </c>
      <c r="AZ10" s="81">
        <v>4.6558970679530702</v>
      </c>
      <c r="BA10" s="81">
        <v>4.8477016301757496</v>
      </c>
      <c r="BB10" s="81">
        <v>5.1188996667848796</v>
      </c>
      <c r="BC10" s="81">
        <v>5.0138671217138597</v>
      </c>
      <c r="BD10" s="81">
        <v>4.9676069671076704</v>
      </c>
      <c r="BE10" s="81">
        <v>4.9724822355413396</v>
      </c>
      <c r="BF10" s="81">
        <v>5.23514466060902</v>
      </c>
      <c r="BG10" s="81">
        <v>5.1967059162939098</v>
      </c>
      <c r="BH10" s="81">
        <v>5.1623986987875199</v>
      </c>
      <c r="BI10" s="81">
        <v>5.2351895649399003</v>
      </c>
      <c r="BJ10" s="81">
        <v>5.2035910978231703</v>
      </c>
      <c r="BK10" s="81">
        <v>5.1378325604433703</v>
      </c>
    </row>
    <row r="11" spans="1:63" ht="17.100000000000001" customHeight="1" x14ac:dyDescent="0.2">
      <c r="A11" s="72" t="s">
        <v>5</v>
      </c>
      <c r="B11" s="81"/>
      <c r="C11" s="81"/>
      <c r="D11" s="81"/>
      <c r="E11" s="81"/>
      <c r="F11" s="81"/>
      <c r="G11" s="81"/>
      <c r="H11" s="81">
        <v>674.05716866211003</v>
      </c>
      <c r="I11" s="81">
        <v>611.94889357316697</v>
      </c>
      <c r="J11" s="81">
        <v>722.672252355007</v>
      </c>
      <c r="K11" s="81">
        <v>807.14988994228099</v>
      </c>
      <c r="L11" s="81">
        <v>794.79912396427096</v>
      </c>
      <c r="M11" s="81">
        <v>780.28792046369404</v>
      </c>
      <c r="N11" s="81">
        <v>792.40000080299399</v>
      </c>
      <c r="O11" s="81">
        <v>750.35002709776302</v>
      </c>
      <c r="P11" s="81">
        <v>1139.47383517961</v>
      </c>
      <c r="Q11" s="81">
        <v>514.35305348485895</v>
      </c>
      <c r="R11" s="81">
        <v>732.74348591864202</v>
      </c>
      <c r="S11" s="81">
        <v>772.214875641258</v>
      </c>
      <c r="T11" s="81">
        <v>806.76649445081898</v>
      </c>
      <c r="U11" s="81">
        <v>964.98079714815503</v>
      </c>
      <c r="V11" s="81">
        <v>947.55204378278097</v>
      </c>
      <c r="W11" s="81">
        <v>788.92967013858004</v>
      </c>
      <c r="X11" s="81">
        <v>892.26836535203995</v>
      </c>
      <c r="Y11" s="81">
        <v>976.62704953838795</v>
      </c>
      <c r="Z11" s="81">
        <v>868.08611120363696</v>
      </c>
      <c r="AA11" s="81">
        <v>891.33803544501598</v>
      </c>
      <c r="AB11" s="81">
        <v>943.03780470315803</v>
      </c>
      <c r="AC11" s="81">
        <v>884.98074055232098</v>
      </c>
      <c r="AD11" s="81">
        <v>922.95376176429295</v>
      </c>
      <c r="AE11" s="81">
        <v>934.44470320374705</v>
      </c>
      <c r="AF11" s="81">
        <v>888.04278600971804</v>
      </c>
      <c r="AG11" s="81">
        <v>869.58052568276003</v>
      </c>
      <c r="AH11" s="81">
        <v>1175.24739829544</v>
      </c>
      <c r="AI11" s="81">
        <v>926.16089669535404</v>
      </c>
      <c r="AJ11" s="81">
        <v>974.17027122456</v>
      </c>
      <c r="AK11" s="81">
        <v>993.43414141655705</v>
      </c>
      <c r="AL11" s="81">
        <v>1011.52817097175</v>
      </c>
      <c r="AM11" s="81">
        <v>1014.94891560608</v>
      </c>
      <c r="AN11" s="81">
        <v>1012.95207967141</v>
      </c>
      <c r="AO11" s="81">
        <v>1010.77027509634</v>
      </c>
      <c r="AP11" s="81">
        <v>1042.4522943094601</v>
      </c>
      <c r="AQ11" s="81">
        <v>1063.73132054401</v>
      </c>
      <c r="AR11" s="81">
        <v>1060.97195015786</v>
      </c>
      <c r="AS11" s="81">
        <v>1065.3119532450501</v>
      </c>
      <c r="AT11" s="81">
        <v>1061.05511759909</v>
      </c>
      <c r="AU11" s="81">
        <v>1092.8711418892501</v>
      </c>
      <c r="AV11" s="81">
        <v>1113.6551644372</v>
      </c>
      <c r="AW11" s="81">
        <v>1118.00228533258</v>
      </c>
      <c r="AX11" s="81">
        <v>1102.30688100764</v>
      </c>
      <c r="AY11" s="81">
        <v>1087.0531289913699</v>
      </c>
      <c r="AZ11" s="81">
        <v>1091.96642549287</v>
      </c>
      <c r="BA11" s="81">
        <v>1161.0735514548001</v>
      </c>
      <c r="BB11" s="81">
        <v>1155.1370252577201</v>
      </c>
      <c r="BC11" s="81">
        <v>1144.84483664759</v>
      </c>
      <c r="BD11" s="81">
        <v>1150.0249869833201</v>
      </c>
      <c r="BE11" s="81">
        <v>1130.1859355250001</v>
      </c>
      <c r="BF11" s="81">
        <v>1211.2392254297899</v>
      </c>
      <c r="BG11" s="81">
        <v>1207.41009445545</v>
      </c>
      <c r="BH11" s="81">
        <v>1191.76582794556</v>
      </c>
      <c r="BI11" s="81">
        <v>1170.52405352969</v>
      </c>
      <c r="BJ11" s="81">
        <v>1242.6194261324099</v>
      </c>
      <c r="BK11" s="81">
        <v>1242.65217055725</v>
      </c>
    </row>
    <row r="12" spans="1:63" ht="17.100000000000001" customHeight="1" x14ac:dyDescent="0.2">
      <c r="A12" s="72" t="s">
        <v>6</v>
      </c>
      <c r="B12" s="81"/>
      <c r="C12" s="81"/>
      <c r="D12" s="81"/>
      <c r="E12" s="81"/>
      <c r="F12" s="81"/>
      <c r="G12" s="81"/>
      <c r="H12" s="81">
        <v>556.34487300107105</v>
      </c>
      <c r="I12" s="81">
        <v>562.00730821569698</v>
      </c>
      <c r="J12" s="81">
        <v>559.05189470196899</v>
      </c>
      <c r="K12" s="81">
        <v>568.41821339138698</v>
      </c>
      <c r="L12" s="81">
        <v>543.76611989157004</v>
      </c>
      <c r="M12" s="81">
        <v>560.93207189916996</v>
      </c>
      <c r="N12" s="81">
        <v>565.04672733534505</v>
      </c>
      <c r="O12" s="81">
        <v>560.62613190393404</v>
      </c>
      <c r="P12" s="81">
        <v>548.87903920358099</v>
      </c>
      <c r="Q12" s="81">
        <v>554.88988350493196</v>
      </c>
      <c r="R12" s="81">
        <v>589.095460592888</v>
      </c>
      <c r="S12" s="81">
        <v>565.50926732873904</v>
      </c>
      <c r="T12" s="81">
        <v>582.36435399714401</v>
      </c>
      <c r="U12" s="81">
        <v>591.71948590547595</v>
      </c>
      <c r="V12" s="81">
        <v>585.67683401685304</v>
      </c>
      <c r="W12" s="81">
        <v>419.50027748573598</v>
      </c>
      <c r="X12" s="81">
        <v>568.95579865402794</v>
      </c>
      <c r="Y12" s="81">
        <v>558.39144042121904</v>
      </c>
      <c r="Z12" s="81">
        <v>559.35638469697506</v>
      </c>
      <c r="AA12" s="81">
        <v>537.71720344543996</v>
      </c>
      <c r="AB12" s="81">
        <v>554.821264481355</v>
      </c>
      <c r="AC12" s="81">
        <v>577.20901621661096</v>
      </c>
      <c r="AD12" s="81">
        <v>548.24728717566995</v>
      </c>
      <c r="AE12" s="81">
        <v>576.30442870544903</v>
      </c>
      <c r="AF12" s="81">
        <v>595.52891480988205</v>
      </c>
      <c r="AG12" s="81">
        <v>582.088718141149</v>
      </c>
      <c r="AH12" s="81">
        <v>600.257215781593</v>
      </c>
      <c r="AI12" s="81">
        <v>586.96416613517499</v>
      </c>
      <c r="AJ12" s="81">
        <v>570.14753654893798</v>
      </c>
      <c r="AK12" s="81">
        <v>573.00380299690096</v>
      </c>
      <c r="AL12" s="81">
        <v>539.16407535528299</v>
      </c>
      <c r="AM12" s="81">
        <v>499.53802373662899</v>
      </c>
      <c r="AN12" s="81">
        <v>431.23474474683701</v>
      </c>
      <c r="AO12" s="81">
        <v>396.10812846110002</v>
      </c>
      <c r="AP12" s="81">
        <v>371.07260914338599</v>
      </c>
      <c r="AQ12" s="81">
        <v>434.92944995486602</v>
      </c>
      <c r="AR12" s="81">
        <v>486.10865974217302</v>
      </c>
      <c r="AS12" s="81">
        <v>548.87528039105098</v>
      </c>
      <c r="AT12" s="81">
        <v>617.38212400823397</v>
      </c>
      <c r="AU12" s="81">
        <v>621.68862319278503</v>
      </c>
      <c r="AV12" s="81">
        <v>609.84476472230006</v>
      </c>
      <c r="AW12" s="81">
        <v>583.08931039409197</v>
      </c>
      <c r="AX12" s="81">
        <v>554.38589503560502</v>
      </c>
      <c r="AY12" s="81">
        <v>533.71156618135797</v>
      </c>
      <c r="AZ12" s="81">
        <v>524.54993895364896</v>
      </c>
      <c r="BA12" s="81">
        <v>564.850632667936</v>
      </c>
      <c r="BB12" s="81">
        <v>499.69276206768399</v>
      </c>
      <c r="BC12" s="81">
        <v>491.11857523790002</v>
      </c>
      <c r="BD12" s="81">
        <v>519.197524764028</v>
      </c>
      <c r="BE12" s="81">
        <v>488.48387160995497</v>
      </c>
      <c r="BF12" s="81">
        <v>521.48599086060005</v>
      </c>
      <c r="BG12" s="81">
        <v>555.85866408966604</v>
      </c>
      <c r="BH12" s="81">
        <v>331.08519045338898</v>
      </c>
      <c r="BI12" s="81">
        <v>616.446919480936</v>
      </c>
      <c r="BJ12" s="81">
        <v>691.30937452375804</v>
      </c>
      <c r="BK12" s="81">
        <v>624.88477691861101</v>
      </c>
    </row>
    <row r="13" spans="1:63" s="163" customFormat="1" ht="17.100000000000001" customHeight="1" x14ac:dyDescent="0.2">
      <c r="A13" s="160" t="s">
        <v>93</v>
      </c>
      <c r="B13" s="161"/>
      <c r="C13" s="161"/>
      <c r="D13" s="161"/>
      <c r="E13" s="161"/>
      <c r="F13" s="161"/>
      <c r="G13" s="161"/>
      <c r="H13" s="161">
        <v>4852.3775922674304</v>
      </c>
      <c r="I13" s="161">
        <v>4855.1479292915983</v>
      </c>
      <c r="J13" s="161">
        <v>5032.0415685040589</v>
      </c>
      <c r="K13" s="161">
        <v>5063.4552968291628</v>
      </c>
      <c r="L13" s="161">
        <v>5241.7343218781261</v>
      </c>
      <c r="M13" s="161">
        <v>5677.2269694284723</v>
      </c>
      <c r="N13" s="161">
        <v>5344.1496944729588</v>
      </c>
      <c r="O13" s="161">
        <v>5451.0179092819099</v>
      </c>
      <c r="P13" s="161">
        <v>5481.658399738586</v>
      </c>
      <c r="Q13" s="161">
        <v>5468.1625176145926</v>
      </c>
      <c r="R13" s="161">
        <v>5701.337778203595</v>
      </c>
      <c r="S13" s="161">
        <v>5695.2224044199975</v>
      </c>
      <c r="T13" s="161">
        <v>5724.2744465762025</v>
      </c>
      <c r="U13" s="161">
        <v>5709.7121603319065</v>
      </c>
      <c r="V13" s="161">
        <v>5684.0618850625306</v>
      </c>
      <c r="W13" s="161">
        <v>5376.5577432850578</v>
      </c>
      <c r="X13" s="161">
        <v>5670.2714489774244</v>
      </c>
      <c r="Y13" s="161">
        <v>5668.6468594863072</v>
      </c>
      <c r="Z13" s="161">
        <v>5976.4085307373552</v>
      </c>
      <c r="AA13" s="161">
        <v>6212.4631055256159</v>
      </c>
      <c r="AB13" s="161">
        <v>6200.1203581992813</v>
      </c>
      <c r="AC13" s="161">
        <v>6325.7913481440719</v>
      </c>
      <c r="AD13" s="161">
        <v>6455.5243268838021</v>
      </c>
      <c r="AE13" s="161">
        <v>6691.6062416389359</v>
      </c>
      <c r="AF13" s="161">
        <v>6869.2979491861997</v>
      </c>
      <c r="AG13" s="161">
        <v>6798.847811658402</v>
      </c>
      <c r="AH13" s="161">
        <v>6229.9750953907014</v>
      </c>
      <c r="AI13" s="161">
        <v>6576.636210102316</v>
      </c>
      <c r="AJ13" s="161">
        <v>6821.9786251369169</v>
      </c>
      <c r="AK13" s="161">
        <v>7080.6255520062114</v>
      </c>
      <c r="AL13" s="161">
        <v>7247.8120502893116</v>
      </c>
      <c r="AM13" s="161">
        <v>7124.2178428967281</v>
      </c>
      <c r="AN13" s="161">
        <v>7176.2539769561372</v>
      </c>
      <c r="AO13" s="161">
        <v>7233.1831608681023</v>
      </c>
      <c r="AP13" s="161">
        <v>7496.7176829625805</v>
      </c>
      <c r="AQ13" s="161">
        <v>7723.3363152119746</v>
      </c>
      <c r="AR13" s="161">
        <v>7805.2728605625325</v>
      </c>
      <c r="AS13" s="161">
        <v>7963.2694936956159</v>
      </c>
      <c r="AT13" s="161">
        <v>8218.8710006386555</v>
      </c>
      <c r="AU13" s="161">
        <v>8309.0367488653992</v>
      </c>
      <c r="AV13" s="161">
        <v>8579.5356787320961</v>
      </c>
      <c r="AW13" s="161">
        <v>8786.9509158067758</v>
      </c>
      <c r="AX13" s="161">
        <v>8491.0649645818103</v>
      </c>
      <c r="AY13" s="161">
        <v>7507.448517757618</v>
      </c>
      <c r="AZ13" s="161">
        <v>8365.3255169837776</v>
      </c>
      <c r="BA13" s="161">
        <v>8631.9655602819839</v>
      </c>
      <c r="BB13" s="161">
        <v>8709.5384384178469</v>
      </c>
      <c r="BC13" s="161">
        <v>8794.526263180629</v>
      </c>
      <c r="BD13" s="161">
        <v>8371.0796527366565</v>
      </c>
      <c r="BE13" s="161">
        <v>9336.8845433997631</v>
      </c>
      <c r="BF13" s="161">
        <v>9228.3418764519665</v>
      </c>
      <c r="BG13" s="161">
        <v>9358.2009143119594</v>
      </c>
      <c r="BH13" s="161">
        <v>9339.8832563948108</v>
      </c>
      <c r="BI13" s="161">
        <v>9041.3455909816876</v>
      </c>
      <c r="BJ13" s="161">
        <v>9230.6817413897115</v>
      </c>
      <c r="BK13" s="161">
        <v>9871.1743053096525</v>
      </c>
    </row>
    <row r="14" spans="1:63" ht="17.100000000000001" customHeight="1" x14ac:dyDescent="0.2">
      <c r="A14" s="72" t="s">
        <v>8</v>
      </c>
      <c r="B14" s="81"/>
      <c r="C14" s="81"/>
      <c r="D14" s="81"/>
      <c r="E14" s="81"/>
      <c r="F14" s="81"/>
      <c r="G14" s="81"/>
      <c r="H14" s="81">
        <v>85.124748328292895</v>
      </c>
      <c r="I14" s="81">
        <v>149.341215926469</v>
      </c>
      <c r="J14" s="81">
        <v>139.37387005207901</v>
      </c>
      <c r="K14" s="81">
        <v>161.24854630267799</v>
      </c>
      <c r="L14" s="81">
        <v>187.588229056633</v>
      </c>
      <c r="M14" s="81">
        <v>234.60319594699399</v>
      </c>
      <c r="N14" s="81">
        <v>169.98470987264301</v>
      </c>
      <c r="O14" s="81">
        <v>114.491302817262</v>
      </c>
      <c r="P14" s="81">
        <v>89.431639391740106</v>
      </c>
      <c r="Q14" s="81">
        <v>99.022872416688102</v>
      </c>
      <c r="R14" s="81">
        <v>176.11646270630899</v>
      </c>
      <c r="S14" s="81">
        <v>249.727936982356</v>
      </c>
      <c r="T14" s="81">
        <v>234.52765568163699</v>
      </c>
      <c r="U14" s="81">
        <v>168.04844633754101</v>
      </c>
      <c r="V14" s="81">
        <v>163.31470714850599</v>
      </c>
      <c r="W14" s="81">
        <v>152.630850642328</v>
      </c>
      <c r="X14" s="81">
        <v>163.66594649210001</v>
      </c>
      <c r="Y14" s="81">
        <v>123.60670488650101</v>
      </c>
      <c r="Z14" s="81">
        <v>237.38908499560401</v>
      </c>
      <c r="AA14" s="81">
        <v>207.45795838327999</v>
      </c>
      <c r="AB14" s="81">
        <v>176.92363553787601</v>
      </c>
      <c r="AC14" s="81">
        <v>219.93606206305299</v>
      </c>
      <c r="AD14" s="81">
        <v>246.473420336131</v>
      </c>
      <c r="AE14" s="81">
        <v>250.35864589232401</v>
      </c>
      <c r="AF14" s="81">
        <v>285.93699546320198</v>
      </c>
      <c r="AG14" s="81">
        <v>284.71410553210302</v>
      </c>
      <c r="AH14" s="81">
        <v>233.68718838367701</v>
      </c>
      <c r="AI14" s="81">
        <v>222.60762334738999</v>
      </c>
      <c r="AJ14" s="81">
        <v>279.77962604384498</v>
      </c>
      <c r="AK14" s="81">
        <v>346.66780365339002</v>
      </c>
      <c r="AL14" s="81">
        <v>338.523584011992</v>
      </c>
      <c r="AM14" s="81">
        <v>380.59462403556199</v>
      </c>
      <c r="AN14" s="81">
        <v>309.365505527876</v>
      </c>
      <c r="AO14" s="81">
        <v>272.831316908205</v>
      </c>
      <c r="AP14" s="81">
        <v>311.18051419746899</v>
      </c>
      <c r="AQ14" s="81">
        <v>388.70039118682701</v>
      </c>
      <c r="AR14" s="81">
        <v>378.63611740044098</v>
      </c>
      <c r="AS14" s="81">
        <v>316.13156461672003</v>
      </c>
      <c r="AT14" s="81">
        <v>430.26222173855399</v>
      </c>
      <c r="AU14" s="81">
        <v>376.86872576619697</v>
      </c>
      <c r="AV14" s="81">
        <v>428.71808971601303</v>
      </c>
      <c r="AW14" s="81">
        <v>534.14265810474899</v>
      </c>
      <c r="AX14" s="81">
        <v>499.92941764890901</v>
      </c>
      <c r="AY14" s="81">
        <v>310.43698717476099</v>
      </c>
      <c r="AZ14" s="81">
        <v>606.79000306052296</v>
      </c>
      <c r="BA14" s="81">
        <v>505.70892383372399</v>
      </c>
      <c r="BB14" s="81">
        <v>405.51297919877902</v>
      </c>
      <c r="BC14" s="81">
        <v>359.58808922267798</v>
      </c>
      <c r="BD14" s="81">
        <v>267.52580496665098</v>
      </c>
      <c r="BE14" s="81">
        <v>747.50473444203499</v>
      </c>
      <c r="BF14" s="81">
        <v>600.24976976960102</v>
      </c>
      <c r="BG14" s="81">
        <v>634.29473708814203</v>
      </c>
      <c r="BH14" s="81">
        <v>470.62108162148201</v>
      </c>
      <c r="BI14" s="81">
        <v>329.071529611416</v>
      </c>
      <c r="BJ14" s="81">
        <v>443.04781020045198</v>
      </c>
      <c r="BK14" s="81">
        <v>977.83020160185094</v>
      </c>
    </row>
    <row r="15" spans="1:63" ht="17.100000000000001" customHeight="1" x14ac:dyDescent="0.2">
      <c r="A15" s="42" t="s">
        <v>9</v>
      </c>
      <c r="B15" s="81"/>
      <c r="C15" s="81"/>
      <c r="D15" s="81"/>
      <c r="E15" s="81"/>
      <c r="F15" s="81"/>
      <c r="G15" s="81"/>
      <c r="H15" s="81">
        <v>3158.3570957125899</v>
      </c>
      <c r="I15" s="81">
        <v>3153.27834173064</v>
      </c>
      <c r="J15" s="81">
        <v>3394.9732364991401</v>
      </c>
      <c r="K15" s="81">
        <v>3422.7900494785799</v>
      </c>
      <c r="L15" s="81">
        <v>3495.4656384892901</v>
      </c>
      <c r="M15" s="81">
        <v>3783.8881853993598</v>
      </c>
      <c r="N15" s="81">
        <v>3340.0395919812199</v>
      </c>
      <c r="O15" s="81">
        <v>3532.45422057108</v>
      </c>
      <c r="P15" s="81">
        <v>3626.1684336950998</v>
      </c>
      <c r="Q15" s="81">
        <v>3633.0280956492002</v>
      </c>
      <c r="R15" s="81">
        <v>3700.5472418987702</v>
      </c>
      <c r="S15" s="81">
        <v>3576.08941570756</v>
      </c>
      <c r="T15" s="81">
        <v>3555.38549341615</v>
      </c>
      <c r="U15" s="81">
        <v>3550.02133269772</v>
      </c>
      <c r="V15" s="81">
        <v>3513.3481534683101</v>
      </c>
      <c r="W15" s="81">
        <v>3559.9688264000802</v>
      </c>
      <c r="X15" s="81">
        <v>3443.6725733383801</v>
      </c>
      <c r="Y15" s="81">
        <v>3494.9801339424098</v>
      </c>
      <c r="Z15" s="81">
        <v>3670.5547280058399</v>
      </c>
      <c r="AA15" s="81">
        <v>3880.51940422186</v>
      </c>
      <c r="AB15" s="81">
        <v>3923.6349284951202</v>
      </c>
      <c r="AC15" s="81">
        <v>3985.48743956918</v>
      </c>
      <c r="AD15" s="81">
        <v>4061.7724006505</v>
      </c>
      <c r="AE15" s="81">
        <v>4208.1928460530798</v>
      </c>
      <c r="AF15" s="81">
        <v>4337.1487664721699</v>
      </c>
      <c r="AG15" s="81">
        <v>4221.5729915530301</v>
      </c>
      <c r="AH15" s="81">
        <v>3623.0424258785702</v>
      </c>
      <c r="AI15" s="81">
        <v>4101.78264222707</v>
      </c>
      <c r="AJ15" s="81">
        <v>4082.81639425408</v>
      </c>
      <c r="AK15" s="81">
        <v>4179.6713316672003</v>
      </c>
      <c r="AL15" s="81">
        <v>4369.7184073901799</v>
      </c>
      <c r="AM15" s="81">
        <v>4232.4883095839004</v>
      </c>
      <c r="AN15" s="81">
        <v>4296.4319480326503</v>
      </c>
      <c r="AO15" s="81">
        <v>4346.0327843537098</v>
      </c>
      <c r="AP15" s="81">
        <v>4453.64968972103</v>
      </c>
      <c r="AQ15" s="81">
        <v>4543.7834546736804</v>
      </c>
      <c r="AR15" s="81">
        <v>4591.8041592087802</v>
      </c>
      <c r="AS15" s="81">
        <v>4728.4297856797302</v>
      </c>
      <c r="AT15" s="81">
        <v>4803.9507810110199</v>
      </c>
      <c r="AU15" s="81">
        <v>4866.4403997216596</v>
      </c>
      <c r="AV15" s="81">
        <v>5124.5767937881801</v>
      </c>
      <c r="AW15" s="81">
        <v>5133.5277055570396</v>
      </c>
      <c r="AX15" s="81">
        <v>4768.4287942214596</v>
      </c>
      <c r="AY15" s="81">
        <v>4199.2359271170899</v>
      </c>
      <c r="AZ15" s="81">
        <v>4933.3211175228898</v>
      </c>
      <c r="BA15" s="81">
        <v>4843.8878154920603</v>
      </c>
      <c r="BB15" s="81">
        <v>4888.2049657122398</v>
      </c>
      <c r="BC15" s="81">
        <v>4979.4997405271197</v>
      </c>
      <c r="BD15" s="81">
        <v>4640.8788408519204</v>
      </c>
      <c r="BE15" s="81">
        <v>5168.4597886664596</v>
      </c>
      <c r="BF15" s="81">
        <v>5276.7930674838799</v>
      </c>
      <c r="BG15" s="81">
        <v>5309.3094147128404</v>
      </c>
      <c r="BH15" s="81">
        <v>5354.6292668892902</v>
      </c>
      <c r="BI15" s="81">
        <v>5232.5247247134903</v>
      </c>
      <c r="BJ15" s="81">
        <v>5203.4236644861403</v>
      </c>
      <c r="BK15" s="81">
        <v>5228.5893821618101</v>
      </c>
    </row>
    <row r="16" spans="1:63" ht="17.100000000000001" customHeight="1" x14ac:dyDescent="0.2">
      <c r="A16" s="42" t="s">
        <v>10</v>
      </c>
      <c r="B16" s="81"/>
      <c r="C16" s="81"/>
      <c r="D16" s="81"/>
      <c r="E16" s="81"/>
      <c r="F16" s="81"/>
      <c r="G16" s="81"/>
      <c r="H16" s="81">
        <v>209.59336698699499</v>
      </c>
      <c r="I16" s="81">
        <v>211.91704433737101</v>
      </c>
      <c r="J16" s="81">
        <v>218.916032977067</v>
      </c>
      <c r="K16" s="81">
        <v>226.25594026719801</v>
      </c>
      <c r="L16" s="81">
        <v>231.72035347438401</v>
      </c>
      <c r="M16" s="81">
        <v>238.67858371483101</v>
      </c>
      <c r="N16" s="81">
        <v>241.370943221711</v>
      </c>
      <c r="O16" s="81">
        <v>239.50769475187701</v>
      </c>
      <c r="P16" s="81">
        <v>234.61405413583799</v>
      </c>
      <c r="Q16" s="81">
        <v>231.57752370455901</v>
      </c>
      <c r="R16" s="81">
        <v>277.87198127173099</v>
      </c>
      <c r="S16" s="81">
        <v>277.276106185483</v>
      </c>
      <c r="T16" s="81">
        <v>281.10202546491098</v>
      </c>
      <c r="U16" s="81">
        <v>286.83086178243201</v>
      </c>
      <c r="V16" s="81">
        <v>274.67401590299698</v>
      </c>
      <c r="W16" s="81">
        <v>280.17908429238997</v>
      </c>
      <c r="X16" s="81">
        <v>279.92902575197701</v>
      </c>
      <c r="Y16" s="81">
        <v>282.899360356221</v>
      </c>
      <c r="Z16" s="81">
        <v>284.52763704295</v>
      </c>
      <c r="AA16" s="81">
        <v>296.29034135730097</v>
      </c>
      <c r="AB16" s="81">
        <v>301.47226977180298</v>
      </c>
      <c r="AC16" s="81">
        <v>300.25188504215799</v>
      </c>
      <c r="AD16" s="81">
        <v>304.16758433949798</v>
      </c>
      <c r="AE16" s="81">
        <v>302.736565802776</v>
      </c>
      <c r="AF16" s="81">
        <v>308.51963462313898</v>
      </c>
      <c r="AG16" s="81">
        <v>311.36684681018198</v>
      </c>
      <c r="AH16" s="81">
        <v>313.827987586674</v>
      </c>
      <c r="AI16" s="81">
        <v>323.05217761922802</v>
      </c>
      <c r="AJ16" s="81">
        <v>327.72663739944198</v>
      </c>
      <c r="AK16" s="81">
        <v>340.28671694447002</v>
      </c>
      <c r="AL16" s="81">
        <v>358.75984358672702</v>
      </c>
      <c r="AM16" s="81">
        <v>352.84107127707301</v>
      </c>
      <c r="AN16" s="81">
        <v>363.42209081786302</v>
      </c>
      <c r="AO16" s="81">
        <v>366.25202561311301</v>
      </c>
      <c r="AP16" s="81">
        <v>364.639128305432</v>
      </c>
      <c r="AQ16" s="81">
        <v>359.40570348546203</v>
      </c>
      <c r="AR16" s="81">
        <v>363.78991664222201</v>
      </c>
      <c r="AS16" s="81">
        <v>365.03180824214297</v>
      </c>
      <c r="AT16" s="81">
        <v>371.68565972270898</v>
      </c>
      <c r="AU16" s="81">
        <v>389.13294512699701</v>
      </c>
      <c r="AV16" s="81">
        <v>409.68514214583001</v>
      </c>
      <c r="AW16" s="81">
        <v>421.78180561234399</v>
      </c>
      <c r="AX16" s="81">
        <v>434.88501881792598</v>
      </c>
      <c r="AY16" s="81">
        <v>385.69592270612202</v>
      </c>
      <c r="AZ16" s="81">
        <v>445.30629156965199</v>
      </c>
      <c r="BA16" s="81">
        <v>458.11979172271703</v>
      </c>
      <c r="BB16" s="81">
        <v>467.22652071853798</v>
      </c>
      <c r="BC16" s="81">
        <v>473.49569545835197</v>
      </c>
      <c r="BD16" s="81">
        <v>473.98160449233598</v>
      </c>
      <c r="BE16" s="81">
        <v>477.51229188808998</v>
      </c>
      <c r="BF16" s="81">
        <v>476.892044143048</v>
      </c>
      <c r="BG16" s="81">
        <v>473.65554290618297</v>
      </c>
      <c r="BH16" s="81">
        <v>478.82387462490902</v>
      </c>
      <c r="BI16" s="81">
        <v>483.55187684228002</v>
      </c>
      <c r="BJ16" s="81">
        <v>489.43181537417399</v>
      </c>
      <c r="BK16" s="81">
        <v>503.94611259616801</v>
      </c>
    </row>
    <row r="17" spans="1:63" ht="17.100000000000001" customHeight="1" x14ac:dyDescent="0.2">
      <c r="A17" s="42" t="s">
        <v>11</v>
      </c>
      <c r="B17" s="81"/>
      <c r="C17" s="81"/>
      <c r="D17" s="81"/>
      <c r="E17" s="81"/>
      <c r="F17" s="81"/>
      <c r="G17" s="81"/>
      <c r="H17" s="81">
        <v>415.587414523853</v>
      </c>
      <c r="I17" s="81">
        <v>421.81841286782401</v>
      </c>
      <c r="J17" s="81">
        <v>428.12449314415102</v>
      </c>
      <c r="K17" s="81">
        <v>435.73130747117898</v>
      </c>
      <c r="L17" s="81">
        <v>440.48255873344499</v>
      </c>
      <c r="M17" s="81">
        <v>447.73540501312999</v>
      </c>
      <c r="N17" s="81">
        <v>454.34281307752502</v>
      </c>
      <c r="O17" s="81">
        <v>462.60293349547101</v>
      </c>
      <c r="P17" s="81">
        <v>468.88498115868799</v>
      </c>
      <c r="Q17" s="81">
        <v>475.15850758018502</v>
      </c>
      <c r="R17" s="81">
        <v>481.92549462298501</v>
      </c>
      <c r="S17" s="81">
        <v>489.98175142673898</v>
      </c>
      <c r="T17" s="81">
        <v>501.94577675536402</v>
      </c>
      <c r="U17" s="81">
        <v>503.73125311604298</v>
      </c>
      <c r="V17" s="81">
        <v>511.90455299333701</v>
      </c>
      <c r="W17" s="81">
        <v>518.64476046076595</v>
      </c>
      <c r="X17" s="81">
        <v>529.08388716256798</v>
      </c>
      <c r="Y17" s="81">
        <v>537.21732200353597</v>
      </c>
      <c r="Z17" s="81">
        <v>545.29543824448103</v>
      </c>
      <c r="AA17" s="81">
        <v>553.62189911444398</v>
      </c>
      <c r="AB17" s="81">
        <v>560.23509523966197</v>
      </c>
      <c r="AC17" s="81">
        <v>569.02631664805097</v>
      </c>
      <c r="AD17" s="81">
        <v>579.92357349160397</v>
      </c>
      <c r="AE17" s="81">
        <v>588.01574180411603</v>
      </c>
      <c r="AF17" s="81">
        <v>597.93850839322897</v>
      </c>
      <c r="AG17" s="81">
        <v>605.49306860841705</v>
      </c>
      <c r="AH17" s="81">
        <v>615.89941248491004</v>
      </c>
      <c r="AI17" s="81">
        <v>622.39077341124801</v>
      </c>
      <c r="AJ17" s="81">
        <v>631.78595120860996</v>
      </c>
      <c r="AK17" s="81">
        <v>641.52111821774099</v>
      </c>
      <c r="AL17" s="81">
        <v>648.31408941953305</v>
      </c>
      <c r="AM17" s="81">
        <v>656.365161621673</v>
      </c>
      <c r="AN17" s="81">
        <v>660.60153455806801</v>
      </c>
      <c r="AO17" s="81">
        <v>667.08870031782499</v>
      </c>
      <c r="AP17" s="81">
        <v>673.33283342347897</v>
      </c>
      <c r="AQ17" s="81">
        <v>680.57485925027504</v>
      </c>
      <c r="AR17" s="81">
        <v>690.13776415554003</v>
      </c>
      <c r="AS17" s="81">
        <v>698.79243848128203</v>
      </c>
      <c r="AT17" s="81">
        <v>706.04212966564205</v>
      </c>
      <c r="AU17" s="81">
        <v>713.460219570346</v>
      </c>
      <c r="AV17" s="81">
        <v>719.94200923984101</v>
      </c>
      <c r="AW17" s="81">
        <v>726.20120933806402</v>
      </c>
      <c r="AX17" s="81">
        <v>735.82090018838596</v>
      </c>
      <c r="AY17" s="81">
        <v>741.54091131639404</v>
      </c>
      <c r="AZ17" s="81">
        <v>752.661627799793</v>
      </c>
      <c r="BA17" s="81">
        <v>761.361440034211</v>
      </c>
      <c r="BB17" s="81">
        <v>769.46204839805898</v>
      </c>
      <c r="BC17" s="81">
        <v>779.38839394276999</v>
      </c>
      <c r="BD17" s="81">
        <v>796.67068386133894</v>
      </c>
      <c r="BE17" s="81">
        <v>809.30536763278894</v>
      </c>
      <c r="BF17" s="81">
        <v>820.08682324547794</v>
      </c>
      <c r="BG17" s="81">
        <v>829.17645996850399</v>
      </c>
      <c r="BH17" s="81">
        <v>836.58295327116002</v>
      </c>
      <c r="BI17" s="81">
        <v>842.59488162816103</v>
      </c>
      <c r="BJ17" s="81">
        <v>851.99701562884502</v>
      </c>
      <c r="BK17" s="81">
        <v>860.30140178757404</v>
      </c>
    </row>
    <row r="18" spans="1:63" ht="17.100000000000001" customHeight="1" x14ac:dyDescent="0.2">
      <c r="A18" s="72" t="s">
        <v>12</v>
      </c>
      <c r="B18" s="81"/>
      <c r="C18" s="81"/>
      <c r="D18" s="81"/>
      <c r="E18" s="81"/>
      <c r="F18" s="81"/>
      <c r="G18" s="81"/>
      <c r="H18" s="81">
        <v>983.71496671570003</v>
      </c>
      <c r="I18" s="81">
        <v>918.792914429294</v>
      </c>
      <c r="J18" s="81">
        <v>850.65393583162199</v>
      </c>
      <c r="K18" s="81">
        <v>817.42945330952796</v>
      </c>
      <c r="L18" s="81">
        <v>886.47754212437405</v>
      </c>
      <c r="M18" s="81">
        <v>972.32159935415802</v>
      </c>
      <c r="N18" s="81">
        <v>1138.41163631986</v>
      </c>
      <c r="O18" s="81">
        <v>1101.9617576462199</v>
      </c>
      <c r="P18" s="81">
        <v>1062.55929135722</v>
      </c>
      <c r="Q18" s="81">
        <v>1029.37551826396</v>
      </c>
      <c r="R18" s="81">
        <v>1064.8765977037999</v>
      </c>
      <c r="S18" s="81">
        <v>1102.14719411786</v>
      </c>
      <c r="T18" s="81">
        <v>1151.3134952581399</v>
      </c>
      <c r="U18" s="81">
        <v>1201.0802663981699</v>
      </c>
      <c r="V18" s="81">
        <v>1220.8204555493801</v>
      </c>
      <c r="W18" s="81">
        <v>865.13422148949405</v>
      </c>
      <c r="X18" s="81">
        <v>1253.9200162324</v>
      </c>
      <c r="Y18" s="81">
        <v>1229.9433382976399</v>
      </c>
      <c r="Z18" s="81">
        <v>1238.6416424484801</v>
      </c>
      <c r="AA18" s="81">
        <v>1274.5735024487301</v>
      </c>
      <c r="AB18" s="81">
        <v>1237.8544291548201</v>
      </c>
      <c r="AC18" s="81">
        <v>1251.0896448216299</v>
      </c>
      <c r="AD18" s="81">
        <v>1263.1873480660699</v>
      </c>
      <c r="AE18" s="81">
        <v>1342.30244208664</v>
      </c>
      <c r="AF18" s="81">
        <v>1339.75404423446</v>
      </c>
      <c r="AG18" s="81">
        <v>1375.70079915467</v>
      </c>
      <c r="AH18" s="81">
        <v>1443.51808105687</v>
      </c>
      <c r="AI18" s="81">
        <v>1306.8029934973799</v>
      </c>
      <c r="AJ18" s="81">
        <v>1499.8700162309401</v>
      </c>
      <c r="AK18" s="81">
        <v>1572.47858152341</v>
      </c>
      <c r="AL18" s="81">
        <v>1532.4961258808801</v>
      </c>
      <c r="AM18" s="81">
        <v>1501.9286763785201</v>
      </c>
      <c r="AN18" s="81">
        <v>1546.4328980196799</v>
      </c>
      <c r="AO18" s="81">
        <v>1580.97833367525</v>
      </c>
      <c r="AP18" s="81">
        <v>1693.9155173151701</v>
      </c>
      <c r="AQ18" s="81">
        <v>1750.87190661573</v>
      </c>
      <c r="AR18" s="81">
        <v>1780.9049031555501</v>
      </c>
      <c r="AS18" s="81">
        <v>1854.8838966757401</v>
      </c>
      <c r="AT18" s="81">
        <v>1906.93020850073</v>
      </c>
      <c r="AU18" s="81">
        <v>1963.1344586801999</v>
      </c>
      <c r="AV18" s="81">
        <v>1896.61364384223</v>
      </c>
      <c r="AW18" s="81">
        <v>1971.2975371945799</v>
      </c>
      <c r="AX18" s="81">
        <v>2052.0008337051299</v>
      </c>
      <c r="AY18" s="81">
        <v>1870.53876944325</v>
      </c>
      <c r="AZ18" s="81">
        <v>1627.24647703092</v>
      </c>
      <c r="BA18" s="81">
        <v>2062.8875891992702</v>
      </c>
      <c r="BB18" s="81">
        <v>2179.1319243902299</v>
      </c>
      <c r="BC18" s="81">
        <v>2202.5543440297101</v>
      </c>
      <c r="BD18" s="81">
        <v>2192.0227185644098</v>
      </c>
      <c r="BE18" s="81">
        <v>2134.1023607703901</v>
      </c>
      <c r="BF18" s="81">
        <v>2054.3201718099599</v>
      </c>
      <c r="BG18" s="81">
        <v>2111.7647596362899</v>
      </c>
      <c r="BH18" s="81">
        <v>2199.22607998797</v>
      </c>
      <c r="BI18" s="81">
        <v>2153.60257818634</v>
      </c>
      <c r="BJ18" s="81">
        <v>2242.7814357000998</v>
      </c>
      <c r="BK18" s="81">
        <v>2300.5072071622499</v>
      </c>
    </row>
    <row r="19" spans="1:63" s="163" customFormat="1" ht="17.100000000000001" customHeight="1" x14ac:dyDescent="0.2">
      <c r="A19" s="160" t="s">
        <v>94</v>
      </c>
      <c r="B19" s="161"/>
      <c r="C19" s="161"/>
      <c r="D19" s="161"/>
      <c r="E19" s="161"/>
      <c r="F19" s="161"/>
      <c r="G19" s="161"/>
      <c r="H19" s="161">
        <v>7790.5286127522004</v>
      </c>
      <c r="I19" s="161">
        <v>8194.7518730131851</v>
      </c>
      <c r="J19" s="161">
        <v>9219.5382636681479</v>
      </c>
      <c r="K19" s="161">
        <v>9221.951761485414</v>
      </c>
      <c r="L19" s="161">
        <v>9367.9611731931454</v>
      </c>
      <c r="M19" s="161">
        <v>9443.1245851927742</v>
      </c>
      <c r="N19" s="161">
        <v>9971.7132838787365</v>
      </c>
      <c r="O19" s="161">
        <v>9186.2598028844495</v>
      </c>
      <c r="P19" s="161">
        <v>9502.8739977161022</v>
      </c>
      <c r="Q19" s="161">
        <v>9475.875342352474</v>
      </c>
      <c r="R19" s="161">
        <v>9946.6453540972525</v>
      </c>
      <c r="S19" s="161">
        <v>10097.713276818491</v>
      </c>
      <c r="T19" s="161">
        <v>10319.286794167057</v>
      </c>
      <c r="U19" s="161">
        <v>10082.113432752927</v>
      </c>
      <c r="V19" s="161">
        <v>9955.4622116651644</v>
      </c>
      <c r="W19" s="161">
        <v>10171.157976271512</v>
      </c>
      <c r="X19" s="161">
        <v>9839.3173123671913</v>
      </c>
      <c r="Y19" s="161">
        <v>10166.935347541581</v>
      </c>
      <c r="Z19" s="161">
        <v>10892.833054907933</v>
      </c>
      <c r="AA19" s="161">
        <v>11563.547519132873</v>
      </c>
      <c r="AB19" s="161">
        <v>10609.168019548008</v>
      </c>
      <c r="AC19" s="161">
        <v>11247.528829172779</v>
      </c>
      <c r="AD19" s="161">
        <v>11448.570933688905</v>
      </c>
      <c r="AE19" s="161">
        <v>11611.658626879391</v>
      </c>
      <c r="AF19" s="161">
        <v>11943.502520430951</v>
      </c>
      <c r="AG19" s="161">
        <v>12071.215152436667</v>
      </c>
      <c r="AH19" s="161">
        <v>11512.264243779309</v>
      </c>
      <c r="AI19" s="161">
        <v>11642.143520592472</v>
      </c>
      <c r="AJ19" s="161">
        <v>11604.071459902616</v>
      </c>
      <c r="AK19" s="161">
        <v>11587.865731311063</v>
      </c>
      <c r="AL19" s="161">
        <v>11817.679565275159</v>
      </c>
      <c r="AM19" s="161">
        <v>12206.169703441621</v>
      </c>
      <c r="AN19" s="161">
        <v>12498.220132832796</v>
      </c>
      <c r="AO19" s="161">
        <v>12807.572395127412</v>
      </c>
      <c r="AP19" s="161">
        <v>12879.777907485701</v>
      </c>
      <c r="AQ19" s="161">
        <v>13026.41689257842</v>
      </c>
      <c r="AR19" s="161">
        <v>13393.324805468961</v>
      </c>
      <c r="AS19" s="161">
        <v>13345.248941170166</v>
      </c>
      <c r="AT19" s="161">
        <v>13647.621095873355</v>
      </c>
      <c r="AU19" s="161">
        <v>13785.590044654604</v>
      </c>
      <c r="AV19" s="161">
        <v>14340.01835955207</v>
      </c>
      <c r="AW19" s="161">
        <v>14327.2417059327</v>
      </c>
      <c r="AX19" s="161">
        <v>13831.715937019566</v>
      </c>
      <c r="AY19" s="161">
        <v>13016.653506006112</v>
      </c>
      <c r="AZ19" s="161">
        <v>13867.835875412618</v>
      </c>
      <c r="BA19" s="161">
        <v>14015.189984575865</v>
      </c>
      <c r="BB19" s="161">
        <v>14543.078105119483</v>
      </c>
      <c r="BC19" s="161">
        <v>14620.944340742839</v>
      </c>
      <c r="BD19" s="161">
        <v>14322.198912852622</v>
      </c>
      <c r="BE19" s="161">
        <v>14805.407317534746</v>
      </c>
      <c r="BF19" s="161">
        <v>15118.947782099414</v>
      </c>
      <c r="BG19" s="161">
        <v>15113.433203431628</v>
      </c>
      <c r="BH19" s="161">
        <v>15751.280603055346</v>
      </c>
      <c r="BI19" s="161">
        <v>15585.088042711854</v>
      </c>
      <c r="BJ19" s="161">
        <v>15332.008905039889</v>
      </c>
      <c r="BK19" s="161">
        <v>16414.818283032895</v>
      </c>
    </row>
    <row r="20" spans="1:63" ht="17.100000000000001" customHeight="1" x14ac:dyDescent="0.2">
      <c r="A20" s="82" t="s">
        <v>52</v>
      </c>
      <c r="B20" s="81"/>
      <c r="C20" s="81"/>
      <c r="D20" s="81"/>
      <c r="E20" s="81"/>
      <c r="F20" s="81"/>
      <c r="G20" s="81"/>
      <c r="H20" s="81">
        <v>2103.6890403587099</v>
      </c>
      <c r="I20" s="81">
        <v>2026.31408877597</v>
      </c>
      <c r="J20" s="81">
        <v>2132.4606295558601</v>
      </c>
      <c r="K20" s="81">
        <v>2120.0963364563099</v>
      </c>
      <c r="L20" s="81">
        <v>1915.60946593158</v>
      </c>
      <c r="M20" s="81">
        <v>2229.4612080879401</v>
      </c>
      <c r="N20" s="81">
        <v>2956.5482535917299</v>
      </c>
      <c r="O20" s="81">
        <v>2070.0177489714702</v>
      </c>
      <c r="P20" s="81">
        <v>2300.1658166575098</v>
      </c>
      <c r="Q20" s="81">
        <v>2191.3475642841399</v>
      </c>
      <c r="R20" s="81">
        <v>2355.1045531272398</v>
      </c>
      <c r="S20" s="81">
        <v>2398.2121859016202</v>
      </c>
      <c r="T20" s="81">
        <v>2488.79979591233</v>
      </c>
      <c r="U20" s="81">
        <v>2326.0655527643999</v>
      </c>
      <c r="V20" s="81">
        <v>2314.2626993486001</v>
      </c>
      <c r="W20" s="81">
        <v>2368.9058392357801</v>
      </c>
      <c r="X20" s="81">
        <v>2248.2487285960401</v>
      </c>
      <c r="Y20" s="81">
        <v>2263.6738901169101</v>
      </c>
      <c r="Z20" s="81">
        <v>2368.8288243564498</v>
      </c>
      <c r="AA20" s="81">
        <v>2445.06014914656</v>
      </c>
      <c r="AB20" s="81">
        <v>2314.5800922069202</v>
      </c>
      <c r="AC20" s="81">
        <v>2419.9291313326398</v>
      </c>
      <c r="AD20" s="81">
        <v>2433.43560547788</v>
      </c>
      <c r="AE20" s="81">
        <v>2453.77502764575</v>
      </c>
      <c r="AF20" s="81">
        <v>2621.0102855402602</v>
      </c>
      <c r="AG20" s="81">
        <v>2615.6106426183501</v>
      </c>
      <c r="AH20" s="81">
        <v>2320.51065655806</v>
      </c>
      <c r="AI20" s="81">
        <v>2407.4022732633898</v>
      </c>
      <c r="AJ20" s="81">
        <v>2398.7878222494901</v>
      </c>
      <c r="AK20" s="81">
        <v>2401.6019986716801</v>
      </c>
      <c r="AL20" s="81">
        <v>2494.15667427475</v>
      </c>
      <c r="AM20" s="81">
        <v>2546.3080636060599</v>
      </c>
      <c r="AN20" s="81">
        <v>2546.2847319340799</v>
      </c>
      <c r="AO20" s="81">
        <v>2662.8076627427999</v>
      </c>
      <c r="AP20" s="81">
        <v>2669.7541383808898</v>
      </c>
      <c r="AQ20" s="81">
        <v>2690.3478972347898</v>
      </c>
      <c r="AR20" s="81">
        <v>2758.8503212990099</v>
      </c>
      <c r="AS20" s="81">
        <v>2738.1175499034098</v>
      </c>
      <c r="AT20" s="81">
        <v>2823.4370976741202</v>
      </c>
      <c r="AU20" s="81">
        <v>2764.7956074806498</v>
      </c>
      <c r="AV20" s="81">
        <v>2896.31813902046</v>
      </c>
      <c r="AW20" s="81">
        <v>2871.76442220133</v>
      </c>
      <c r="AX20" s="81">
        <v>2737.0796478552502</v>
      </c>
      <c r="AY20" s="81">
        <v>2433.0415954374698</v>
      </c>
      <c r="AZ20" s="81">
        <v>2827.7300325894698</v>
      </c>
      <c r="BA20" s="81">
        <v>2663.5411068767999</v>
      </c>
      <c r="BB20" s="81">
        <v>2665.0419145344499</v>
      </c>
      <c r="BC20" s="81">
        <v>2715.34694154608</v>
      </c>
      <c r="BD20" s="81">
        <v>2656.8827851226501</v>
      </c>
      <c r="BE20" s="81">
        <v>2760.8648612342499</v>
      </c>
      <c r="BF20" s="81">
        <v>2906.9739998734999</v>
      </c>
      <c r="BG20" s="81">
        <v>2916.0078372625098</v>
      </c>
      <c r="BH20" s="81">
        <v>2913.0330570815299</v>
      </c>
      <c r="BI20" s="81">
        <v>2911.9091721633899</v>
      </c>
      <c r="BJ20" s="81">
        <v>2921.7235538592099</v>
      </c>
      <c r="BK20" s="81">
        <v>3140.3912351491699</v>
      </c>
    </row>
    <row r="21" spans="1:63" ht="17.100000000000001" customHeight="1" x14ac:dyDescent="0.2">
      <c r="A21" s="82" t="s">
        <v>53</v>
      </c>
      <c r="B21" s="81"/>
      <c r="C21" s="81"/>
      <c r="D21" s="81"/>
      <c r="E21" s="81"/>
      <c r="F21" s="81"/>
      <c r="G21" s="81"/>
      <c r="H21" s="81">
        <v>579.60447922833202</v>
      </c>
      <c r="I21" s="81">
        <v>584.43436655197797</v>
      </c>
      <c r="J21" s="81">
        <v>578.97144319357005</v>
      </c>
      <c r="K21" s="81">
        <v>597.21266608090195</v>
      </c>
      <c r="L21" s="81">
        <v>594.84848288947501</v>
      </c>
      <c r="M21" s="81">
        <v>625.62416755218203</v>
      </c>
      <c r="N21" s="81">
        <v>707.83683020001195</v>
      </c>
      <c r="O21" s="81">
        <v>634.89043112799698</v>
      </c>
      <c r="P21" s="81">
        <v>709.74007821328996</v>
      </c>
      <c r="Q21" s="81">
        <v>680.55842412968502</v>
      </c>
      <c r="R21" s="81">
        <v>686.29483699601496</v>
      </c>
      <c r="S21" s="81">
        <v>685.44717876970196</v>
      </c>
      <c r="T21" s="81">
        <v>728.97349651969103</v>
      </c>
      <c r="U21" s="81">
        <v>720.10167259364096</v>
      </c>
      <c r="V21" s="81">
        <v>713.75413610321198</v>
      </c>
      <c r="W21" s="81">
        <v>733.54121098548296</v>
      </c>
      <c r="X21" s="81">
        <v>743.62138809758596</v>
      </c>
      <c r="Y21" s="81">
        <v>761.96932111308604</v>
      </c>
      <c r="Z21" s="81">
        <v>779.30989511622602</v>
      </c>
      <c r="AA21" s="81">
        <v>785.501201199962</v>
      </c>
      <c r="AB21" s="81">
        <v>789.54431767489098</v>
      </c>
      <c r="AC21" s="81">
        <v>805.05645885439606</v>
      </c>
      <c r="AD21" s="81">
        <v>826.42653156968697</v>
      </c>
      <c r="AE21" s="81">
        <v>849.73795862228997</v>
      </c>
      <c r="AF21" s="81">
        <v>872.81536366154205</v>
      </c>
      <c r="AG21" s="81">
        <v>928.06395273650003</v>
      </c>
      <c r="AH21" s="81">
        <v>862.696146292192</v>
      </c>
      <c r="AI21" s="81">
        <v>873.84883995929204</v>
      </c>
      <c r="AJ21" s="81">
        <v>878.04772846349294</v>
      </c>
      <c r="AK21" s="81">
        <v>891.14853602299002</v>
      </c>
      <c r="AL21" s="81">
        <v>907.17142266522796</v>
      </c>
      <c r="AM21" s="81">
        <v>944.76484505556004</v>
      </c>
      <c r="AN21" s="81">
        <v>977.02528991814097</v>
      </c>
      <c r="AO21" s="81">
        <v>997.31237477092702</v>
      </c>
      <c r="AP21" s="81">
        <v>1015.3559854922</v>
      </c>
      <c r="AQ21" s="81">
        <v>1038.4279579789099</v>
      </c>
      <c r="AR21" s="81">
        <v>1008.8984350376199</v>
      </c>
      <c r="AS21" s="81">
        <v>1002.65915749389</v>
      </c>
      <c r="AT21" s="81">
        <v>1014.35953186754</v>
      </c>
      <c r="AU21" s="81">
        <v>1035.8151858104</v>
      </c>
      <c r="AV21" s="81">
        <v>1053.5936156354501</v>
      </c>
      <c r="AW21" s="81">
        <v>1021.27038228079</v>
      </c>
      <c r="AX21" s="81">
        <v>984.62793888670603</v>
      </c>
      <c r="AY21" s="81">
        <v>932.46817347287401</v>
      </c>
      <c r="AZ21" s="81">
        <v>979.41666648606497</v>
      </c>
      <c r="BA21" s="81">
        <v>994.72312698883002</v>
      </c>
      <c r="BB21" s="81">
        <v>992.26293017580599</v>
      </c>
      <c r="BC21" s="81">
        <v>1012.85367532169</v>
      </c>
      <c r="BD21" s="81">
        <v>894.17203945500796</v>
      </c>
      <c r="BE21" s="81">
        <v>971.79357198721902</v>
      </c>
      <c r="BF21" s="81">
        <v>1020.91262077556</v>
      </c>
      <c r="BG21" s="81">
        <v>939.40985217473303</v>
      </c>
      <c r="BH21" s="81">
        <v>840.73512553039404</v>
      </c>
      <c r="BI21" s="81">
        <v>954.98442508332801</v>
      </c>
      <c r="BJ21" s="81">
        <v>912.676787144733</v>
      </c>
      <c r="BK21" s="81">
        <v>893.97152623029399</v>
      </c>
    </row>
    <row r="22" spans="1:63" ht="17.100000000000001" customHeight="1" x14ac:dyDescent="0.2">
      <c r="A22" s="82" t="s">
        <v>55</v>
      </c>
      <c r="B22" s="81"/>
      <c r="C22" s="81"/>
      <c r="D22" s="81"/>
      <c r="E22" s="81"/>
      <c r="F22" s="81"/>
      <c r="G22" s="81"/>
      <c r="H22" s="81">
        <v>460.98269052156502</v>
      </c>
      <c r="I22" s="81">
        <v>495.69544819993098</v>
      </c>
      <c r="J22" s="81">
        <v>474.98683099498498</v>
      </c>
      <c r="K22" s="81">
        <v>482.03562938252998</v>
      </c>
      <c r="L22" s="81">
        <v>469.62081606723098</v>
      </c>
      <c r="M22" s="81">
        <v>494.55235484871702</v>
      </c>
      <c r="N22" s="81">
        <v>536.47393172635702</v>
      </c>
      <c r="O22" s="81">
        <v>544.69614393555696</v>
      </c>
      <c r="P22" s="81">
        <v>566.89855250206995</v>
      </c>
      <c r="Q22" s="81">
        <v>562.80681414471496</v>
      </c>
      <c r="R22" s="81">
        <v>542.75719441845195</v>
      </c>
      <c r="S22" s="81">
        <v>561.73748594566905</v>
      </c>
      <c r="T22" s="81">
        <v>611.748856375429</v>
      </c>
      <c r="U22" s="81">
        <v>559.53059710811499</v>
      </c>
      <c r="V22" s="81">
        <v>577.24513737468101</v>
      </c>
      <c r="W22" s="81">
        <v>597.454122207046</v>
      </c>
      <c r="X22" s="81">
        <v>611.00814036744498</v>
      </c>
      <c r="Y22" s="81">
        <v>612.01424380132505</v>
      </c>
      <c r="Z22" s="81">
        <v>676.42807160100301</v>
      </c>
      <c r="AA22" s="81">
        <v>652.35769285047002</v>
      </c>
      <c r="AB22" s="81">
        <v>643.94710806326805</v>
      </c>
      <c r="AC22" s="81">
        <v>626.630214260054</v>
      </c>
      <c r="AD22" s="81">
        <v>629.85955533446702</v>
      </c>
      <c r="AE22" s="81">
        <v>640.58702745167</v>
      </c>
      <c r="AF22" s="81">
        <v>631.69443618936305</v>
      </c>
      <c r="AG22" s="81">
        <v>659.92874570289598</v>
      </c>
      <c r="AH22" s="81">
        <v>720.64664652499198</v>
      </c>
      <c r="AI22" s="81">
        <v>676.05478186219602</v>
      </c>
      <c r="AJ22" s="81">
        <v>749.70129075798195</v>
      </c>
      <c r="AK22" s="81">
        <v>794.13436251440896</v>
      </c>
      <c r="AL22" s="81">
        <v>808.01738916732802</v>
      </c>
      <c r="AM22" s="81">
        <v>862.85989948939903</v>
      </c>
      <c r="AN22" s="81">
        <v>894.80835711350699</v>
      </c>
      <c r="AO22" s="81">
        <v>882.49913860347101</v>
      </c>
      <c r="AP22" s="81">
        <v>886.17633899529505</v>
      </c>
      <c r="AQ22" s="81">
        <v>888.99878156236502</v>
      </c>
      <c r="AR22" s="81">
        <v>898.65402327691902</v>
      </c>
      <c r="AS22" s="81">
        <v>875.74748222639596</v>
      </c>
      <c r="AT22" s="81">
        <v>882.75355474453499</v>
      </c>
      <c r="AU22" s="81">
        <v>905.70337341963204</v>
      </c>
      <c r="AV22" s="81">
        <v>963.18243512762297</v>
      </c>
      <c r="AW22" s="81">
        <v>946.27992715937205</v>
      </c>
      <c r="AX22" s="81">
        <v>864.47998188630402</v>
      </c>
      <c r="AY22" s="81">
        <v>477.679265580037</v>
      </c>
      <c r="AZ22" s="81">
        <v>743.46446857613898</v>
      </c>
      <c r="BA22" s="81">
        <v>755.29896307727699</v>
      </c>
      <c r="BB22" s="81">
        <v>896.47758180099004</v>
      </c>
      <c r="BC22" s="81">
        <v>839.25770060219895</v>
      </c>
      <c r="BD22" s="81">
        <v>775.92100221969201</v>
      </c>
      <c r="BE22" s="81">
        <v>855.92714106003802</v>
      </c>
      <c r="BF22" s="81">
        <v>746.81699430816604</v>
      </c>
      <c r="BG22" s="81">
        <v>779.16375015521703</v>
      </c>
      <c r="BH22" s="81">
        <v>799.82053331709596</v>
      </c>
      <c r="BI22" s="81">
        <v>854.945851686217</v>
      </c>
      <c r="BJ22" s="81">
        <v>877.80096919665698</v>
      </c>
      <c r="BK22" s="81">
        <v>1020.94515911581</v>
      </c>
    </row>
    <row r="23" spans="1:63" ht="17.100000000000001" customHeight="1" x14ac:dyDescent="0.2">
      <c r="A23" s="82" t="s">
        <v>54</v>
      </c>
      <c r="B23" s="81"/>
      <c r="C23" s="81"/>
      <c r="D23" s="81"/>
      <c r="E23" s="81"/>
      <c r="F23" s="81"/>
      <c r="G23" s="81"/>
      <c r="H23" s="81">
        <v>158.50929984866599</v>
      </c>
      <c r="I23" s="81">
        <v>216.963796192882</v>
      </c>
      <c r="J23" s="81">
        <v>220.79052992967399</v>
      </c>
      <c r="K23" s="81">
        <v>227.66438776628399</v>
      </c>
      <c r="L23" s="81">
        <v>243.77611093997399</v>
      </c>
      <c r="M23" s="81">
        <v>236.571562028595</v>
      </c>
      <c r="N23" s="81">
        <v>239.78980928222899</v>
      </c>
      <c r="O23" s="81">
        <v>278.079237062961</v>
      </c>
      <c r="P23" s="81">
        <v>271.45821433213598</v>
      </c>
      <c r="Q23" s="81">
        <v>289.57196743223801</v>
      </c>
      <c r="R23" s="81">
        <v>313.232248343994</v>
      </c>
      <c r="S23" s="81">
        <v>308.40347041275697</v>
      </c>
      <c r="T23" s="81">
        <v>322.44916813703202</v>
      </c>
      <c r="U23" s="81">
        <v>335.48442531213198</v>
      </c>
      <c r="V23" s="81">
        <v>365.30757827073398</v>
      </c>
      <c r="W23" s="81">
        <v>371.72139159826702</v>
      </c>
      <c r="X23" s="81">
        <v>406.34693748309201</v>
      </c>
      <c r="Y23" s="81">
        <v>401.93020085459301</v>
      </c>
      <c r="Z23" s="81">
        <v>386.49459126922898</v>
      </c>
      <c r="AA23" s="81">
        <v>402.69349741364903</v>
      </c>
      <c r="AB23" s="81">
        <v>380.02357612722398</v>
      </c>
      <c r="AC23" s="81">
        <v>390.25874876403998</v>
      </c>
      <c r="AD23" s="81">
        <v>395.89225230063602</v>
      </c>
      <c r="AE23" s="81">
        <v>403.65831525378297</v>
      </c>
      <c r="AF23" s="81">
        <v>429.20353788431999</v>
      </c>
      <c r="AG23" s="81">
        <v>441.874865004139</v>
      </c>
      <c r="AH23" s="81">
        <v>407.48958191826398</v>
      </c>
      <c r="AI23" s="81">
        <v>511.49365729309801</v>
      </c>
      <c r="AJ23" s="81">
        <v>492.31369999531501</v>
      </c>
      <c r="AK23" s="81">
        <v>526.70028278663801</v>
      </c>
      <c r="AL23" s="81">
        <v>553.05602701695</v>
      </c>
      <c r="AM23" s="81">
        <v>557.19299970982695</v>
      </c>
      <c r="AN23" s="81">
        <v>564.45588368210804</v>
      </c>
      <c r="AO23" s="81">
        <v>586.15334507897001</v>
      </c>
      <c r="AP23" s="81">
        <v>609.08598233058001</v>
      </c>
      <c r="AQ23" s="81">
        <v>590.76193998037002</v>
      </c>
      <c r="AR23" s="81">
        <v>550.84117677837003</v>
      </c>
      <c r="AS23" s="81">
        <v>531.26328085651096</v>
      </c>
      <c r="AT23" s="81">
        <v>540.72831891599606</v>
      </c>
      <c r="AU23" s="81">
        <v>567.00894035494105</v>
      </c>
      <c r="AV23" s="81">
        <v>663.96565676823502</v>
      </c>
      <c r="AW23" s="81">
        <v>697.97038645602095</v>
      </c>
      <c r="AX23" s="81">
        <v>648.77855043471698</v>
      </c>
      <c r="AY23" s="81">
        <v>609.94739585100001</v>
      </c>
      <c r="AZ23" s="81">
        <v>671.10098145179802</v>
      </c>
      <c r="BA23" s="81">
        <v>707.66631595020704</v>
      </c>
      <c r="BB23" s="81">
        <v>755.94026262940497</v>
      </c>
      <c r="BC23" s="81">
        <v>794.26952785308299</v>
      </c>
      <c r="BD23" s="81">
        <v>769.53163885090896</v>
      </c>
      <c r="BE23" s="81">
        <v>779.04109338210196</v>
      </c>
      <c r="BF23" s="81">
        <v>793.12824476160301</v>
      </c>
      <c r="BG23" s="81">
        <v>803.28286512707496</v>
      </c>
      <c r="BH23" s="81">
        <v>801.89022377688104</v>
      </c>
      <c r="BI23" s="81">
        <v>811.59229203161897</v>
      </c>
      <c r="BJ23" s="81">
        <v>887.84535575576001</v>
      </c>
      <c r="BK23" s="81">
        <v>967.19463131530097</v>
      </c>
    </row>
    <row r="24" spans="1:63" ht="17.100000000000001" customHeight="1" x14ac:dyDescent="0.2">
      <c r="A24" s="82" t="s">
        <v>72</v>
      </c>
      <c r="B24" s="81"/>
      <c r="C24" s="81"/>
      <c r="D24" s="81"/>
      <c r="E24" s="81"/>
      <c r="F24" s="81"/>
      <c r="G24" s="81"/>
      <c r="H24" s="81">
        <v>324.85563502187301</v>
      </c>
      <c r="I24" s="81">
        <v>425.44682034402598</v>
      </c>
      <c r="J24" s="81">
        <v>452.515127629662</v>
      </c>
      <c r="K24" s="81">
        <v>483.34073336494203</v>
      </c>
      <c r="L24" s="81">
        <v>540.22615449818295</v>
      </c>
      <c r="M24" s="81">
        <v>465.61904051750099</v>
      </c>
      <c r="N24" s="81">
        <v>419.83110484618902</v>
      </c>
      <c r="O24" s="81">
        <v>524.56681195916201</v>
      </c>
      <c r="P24" s="81">
        <v>472.97096556800801</v>
      </c>
      <c r="Q24" s="81">
        <v>470.42032259012598</v>
      </c>
      <c r="R24" s="81">
        <v>494.17272886457101</v>
      </c>
      <c r="S24" s="81">
        <v>494.31214179581798</v>
      </c>
      <c r="T24" s="81">
        <v>504.81939262613099</v>
      </c>
      <c r="U24" s="81">
        <v>519.10712928128601</v>
      </c>
      <c r="V24" s="81">
        <v>521.17555347867903</v>
      </c>
      <c r="W24" s="81">
        <v>543.55265314494204</v>
      </c>
      <c r="X24" s="81">
        <v>548.59311922878101</v>
      </c>
      <c r="Y24" s="81">
        <v>590.21040598095203</v>
      </c>
      <c r="Z24" s="81">
        <v>645.82605406429195</v>
      </c>
      <c r="AA24" s="81">
        <v>677.764122832613</v>
      </c>
      <c r="AB24" s="81">
        <v>626.83312607821404</v>
      </c>
      <c r="AC24" s="81">
        <v>739.03943629893797</v>
      </c>
      <c r="AD24" s="81">
        <v>678.093515795999</v>
      </c>
      <c r="AE24" s="81">
        <v>687.02855705426896</v>
      </c>
      <c r="AF24" s="81">
        <v>762.80989331504099</v>
      </c>
      <c r="AG24" s="81">
        <v>755.19514998895795</v>
      </c>
      <c r="AH24" s="81">
        <v>749.62970517018903</v>
      </c>
      <c r="AI24" s="81">
        <v>726.63860970749397</v>
      </c>
      <c r="AJ24" s="81">
        <v>699.99399368345303</v>
      </c>
      <c r="AK24" s="81">
        <v>688.53044899281099</v>
      </c>
      <c r="AL24" s="81">
        <v>739.34419061222502</v>
      </c>
      <c r="AM24" s="81">
        <v>741.49397000259705</v>
      </c>
      <c r="AN24" s="81">
        <v>732.96315746929804</v>
      </c>
      <c r="AO24" s="81">
        <v>751.35179619932705</v>
      </c>
      <c r="AP24" s="81">
        <v>700.59615465991203</v>
      </c>
      <c r="AQ24" s="81">
        <v>749.63365932436295</v>
      </c>
      <c r="AR24" s="81">
        <v>769.05965529717696</v>
      </c>
      <c r="AS24" s="81">
        <v>799.59894977272302</v>
      </c>
      <c r="AT24" s="81">
        <v>826.96634520309703</v>
      </c>
      <c r="AU24" s="81">
        <v>861.52185046694501</v>
      </c>
      <c r="AV24" s="81">
        <v>930.328885966146</v>
      </c>
      <c r="AW24" s="81">
        <v>947.41575457308898</v>
      </c>
      <c r="AX24" s="81">
        <v>898.87797236935501</v>
      </c>
      <c r="AY24" s="81">
        <v>793.76133417622498</v>
      </c>
      <c r="AZ24" s="81">
        <v>958.04862390681603</v>
      </c>
      <c r="BA24" s="81">
        <v>935.29813281704298</v>
      </c>
      <c r="BB24" s="81">
        <v>985.50276319585601</v>
      </c>
      <c r="BC24" s="81">
        <v>978.25628231803603</v>
      </c>
      <c r="BD24" s="81">
        <v>966.95110777161403</v>
      </c>
      <c r="BE24" s="81">
        <v>973.63180122809501</v>
      </c>
      <c r="BF24" s="81">
        <v>1045.2611771494401</v>
      </c>
      <c r="BG24" s="81">
        <v>1046.9064984266699</v>
      </c>
      <c r="BH24" s="81">
        <v>997.16165595088103</v>
      </c>
      <c r="BI24" s="81">
        <v>1066.2818479427001</v>
      </c>
      <c r="BJ24" s="81">
        <v>779.06910022441002</v>
      </c>
      <c r="BK24" s="81">
        <v>1215.48134725506</v>
      </c>
    </row>
    <row r="25" spans="1:63" ht="17.100000000000001" customHeight="1" x14ac:dyDescent="0.2">
      <c r="A25" s="82" t="s">
        <v>14</v>
      </c>
      <c r="B25" s="81"/>
      <c r="C25" s="81"/>
      <c r="D25" s="81"/>
      <c r="E25" s="81"/>
      <c r="F25" s="81"/>
      <c r="G25" s="81"/>
      <c r="H25" s="81">
        <v>1112.47626837967</v>
      </c>
      <c r="I25" s="81">
        <v>1181.80111284503</v>
      </c>
      <c r="J25" s="81">
        <v>1199.29629580967</v>
      </c>
      <c r="K25" s="81">
        <v>1246.13248758686</v>
      </c>
      <c r="L25" s="81">
        <v>1257.8390173059599</v>
      </c>
      <c r="M25" s="81">
        <v>1188.96562872088</v>
      </c>
      <c r="N25" s="81">
        <v>1244.1346760846</v>
      </c>
      <c r="O25" s="81">
        <v>1188.7689332572199</v>
      </c>
      <c r="P25" s="81">
        <v>1204.9793628622001</v>
      </c>
      <c r="Q25" s="81">
        <v>1235.0327056727001</v>
      </c>
      <c r="R25" s="81">
        <v>1275.8388154645299</v>
      </c>
      <c r="S25" s="81">
        <v>1379.6402800119299</v>
      </c>
      <c r="T25" s="81">
        <v>1333.1434121939501</v>
      </c>
      <c r="U25" s="81">
        <v>1308.2925742433799</v>
      </c>
      <c r="V25" s="81">
        <v>1348.96011188995</v>
      </c>
      <c r="W25" s="81">
        <v>1348.43994476884</v>
      </c>
      <c r="X25" s="81">
        <v>1382.2049950247099</v>
      </c>
      <c r="Y25" s="81">
        <v>1417.9748572501101</v>
      </c>
      <c r="Z25" s="81">
        <v>1435.27751482638</v>
      </c>
      <c r="AA25" s="81">
        <v>1438.89472389612</v>
      </c>
      <c r="AB25" s="81">
        <v>1462.46958957897</v>
      </c>
      <c r="AC25" s="81">
        <v>1492.5069105340999</v>
      </c>
      <c r="AD25" s="81">
        <v>1512.78594538006</v>
      </c>
      <c r="AE25" s="81">
        <v>1575.5820882845401</v>
      </c>
      <c r="AF25" s="81">
        <v>1611.2889839904101</v>
      </c>
      <c r="AG25" s="81">
        <v>1591.2178700202601</v>
      </c>
      <c r="AH25" s="81">
        <v>1600.8697849712801</v>
      </c>
      <c r="AI25" s="81">
        <v>1607.09854950524</v>
      </c>
      <c r="AJ25" s="81">
        <v>1584.48421401719</v>
      </c>
      <c r="AK25" s="81">
        <v>1601.50463940639</v>
      </c>
      <c r="AL25" s="81">
        <v>1635.08578718835</v>
      </c>
      <c r="AM25" s="81">
        <v>1693.96854462803</v>
      </c>
      <c r="AN25" s="81">
        <v>1735.4448562479499</v>
      </c>
      <c r="AO25" s="81">
        <v>1816.67730348545</v>
      </c>
      <c r="AP25" s="81">
        <v>1838.3661220567899</v>
      </c>
      <c r="AQ25" s="81">
        <v>1880.4298991723001</v>
      </c>
      <c r="AR25" s="81">
        <v>1981.14643277802</v>
      </c>
      <c r="AS25" s="81">
        <v>2004.9028358836899</v>
      </c>
      <c r="AT25" s="81">
        <v>2032.2895985428499</v>
      </c>
      <c r="AU25" s="81">
        <v>1990.03071304992</v>
      </c>
      <c r="AV25" s="81">
        <v>2072.3523509453798</v>
      </c>
      <c r="AW25" s="81">
        <v>2029.15076685248</v>
      </c>
      <c r="AX25" s="81">
        <v>2155.5267533263</v>
      </c>
      <c r="AY25" s="81">
        <v>2162.4597824661</v>
      </c>
      <c r="AZ25" s="81">
        <v>2152.9906696544399</v>
      </c>
      <c r="BA25" s="81">
        <v>2157.9068307747898</v>
      </c>
      <c r="BB25" s="81">
        <v>2188.2342474000802</v>
      </c>
      <c r="BC25" s="81">
        <v>2247.97867744526</v>
      </c>
      <c r="BD25" s="81">
        <v>2296.2821282925902</v>
      </c>
      <c r="BE25" s="81">
        <v>2363.4101014369198</v>
      </c>
      <c r="BF25" s="81">
        <v>2404.1580212528902</v>
      </c>
      <c r="BG25" s="81">
        <v>2468.0282338665102</v>
      </c>
      <c r="BH25" s="81">
        <v>2514.8093799145799</v>
      </c>
      <c r="BI25" s="81">
        <v>2548.3458679883302</v>
      </c>
      <c r="BJ25" s="81">
        <v>2556.375566532</v>
      </c>
      <c r="BK25" s="81">
        <v>2619.2383085254</v>
      </c>
    </row>
    <row r="26" spans="1:63" ht="17.100000000000001" customHeight="1" x14ac:dyDescent="0.2">
      <c r="A26" s="82" t="s">
        <v>56</v>
      </c>
      <c r="B26" s="81"/>
      <c r="C26" s="81"/>
      <c r="D26" s="81"/>
      <c r="E26" s="81"/>
      <c r="F26" s="81"/>
      <c r="G26" s="81"/>
      <c r="H26" s="81">
        <v>214.93513882544201</v>
      </c>
      <c r="I26" s="81">
        <v>325.17682321545198</v>
      </c>
      <c r="J26" s="81">
        <v>1112.5074845067099</v>
      </c>
      <c r="K26" s="81">
        <v>1038.81427668928</v>
      </c>
      <c r="L26" s="81">
        <v>1078.54342691901</v>
      </c>
      <c r="M26" s="81">
        <v>884.28044813893302</v>
      </c>
      <c r="N26" s="81">
        <v>592.37100371404802</v>
      </c>
      <c r="O26" s="81">
        <v>672.28779336478999</v>
      </c>
      <c r="P26" s="81">
        <v>599.24832130725804</v>
      </c>
      <c r="Q26" s="81">
        <v>650.23668251444894</v>
      </c>
      <c r="R26" s="81">
        <v>907.83940650852003</v>
      </c>
      <c r="S26" s="81">
        <v>825.99714684662104</v>
      </c>
      <c r="T26" s="81">
        <v>806.48787566577005</v>
      </c>
      <c r="U26" s="81">
        <v>782.49992393002901</v>
      </c>
      <c r="V26" s="81">
        <v>638.23828516234198</v>
      </c>
      <c r="W26" s="81">
        <v>776.68707870359003</v>
      </c>
      <c r="X26" s="81">
        <v>621.60853891337001</v>
      </c>
      <c r="Y26" s="81">
        <v>738.00442327435098</v>
      </c>
      <c r="Z26" s="81">
        <v>848.146316022718</v>
      </c>
      <c r="AA26" s="81">
        <v>828.48821942044003</v>
      </c>
      <c r="AB26" s="81">
        <v>744.33504331332597</v>
      </c>
      <c r="AC26" s="81">
        <v>701.67019958628305</v>
      </c>
      <c r="AD26" s="81">
        <v>735.592687352442</v>
      </c>
      <c r="AE26" s="81">
        <v>692.42232155354498</v>
      </c>
      <c r="AF26" s="81">
        <v>712.74349652549404</v>
      </c>
      <c r="AG26" s="81">
        <v>781.04010080899104</v>
      </c>
      <c r="AH26" s="81">
        <v>697.147239051724</v>
      </c>
      <c r="AI26" s="81">
        <v>675.81875107272003</v>
      </c>
      <c r="AJ26" s="81">
        <v>654.46501975444403</v>
      </c>
      <c r="AK26" s="81">
        <v>582.58731942890495</v>
      </c>
      <c r="AL26" s="81">
        <v>542.49196617997802</v>
      </c>
      <c r="AM26" s="81">
        <v>558.44264362591798</v>
      </c>
      <c r="AN26" s="81">
        <v>610.91171621209696</v>
      </c>
      <c r="AO26" s="81">
        <v>612.58639122646605</v>
      </c>
      <c r="AP26" s="81">
        <v>628.029690070789</v>
      </c>
      <c r="AQ26" s="81">
        <v>658.42147672695796</v>
      </c>
      <c r="AR26" s="81">
        <v>623.96067040982098</v>
      </c>
      <c r="AS26" s="81">
        <v>582.56172197249703</v>
      </c>
      <c r="AT26" s="81">
        <v>684.90833691535795</v>
      </c>
      <c r="AU26" s="81">
        <v>776.84131457601598</v>
      </c>
      <c r="AV26" s="81">
        <v>827.17867125545501</v>
      </c>
      <c r="AW26" s="81">
        <v>753.48046046266904</v>
      </c>
      <c r="AX26" s="81">
        <v>516.61637391167005</v>
      </c>
      <c r="AY26" s="81">
        <v>646.15286979425105</v>
      </c>
      <c r="AZ26" s="81">
        <v>563.62027674919602</v>
      </c>
      <c r="BA26" s="81">
        <v>689.21225790710196</v>
      </c>
      <c r="BB26" s="81">
        <v>778.62701715548997</v>
      </c>
      <c r="BC26" s="81">
        <v>770.21001162739003</v>
      </c>
      <c r="BD26" s="81">
        <v>741.73868198683795</v>
      </c>
      <c r="BE26" s="81">
        <v>723.28956869511001</v>
      </c>
      <c r="BF26" s="81">
        <v>694.30882001024497</v>
      </c>
      <c r="BG26" s="81">
        <v>730.33164152362599</v>
      </c>
      <c r="BH26" s="81">
        <v>1126.9497813231101</v>
      </c>
      <c r="BI26" s="81">
        <v>856.80203194159503</v>
      </c>
      <c r="BJ26" s="81">
        <v>890.98411474142404</v>
      </c>
      <c r="BK26" s="81">
        <v>836.08702055712695</v>
      </c>
    </row>
    <row r="27" spans="1:63" ht="17.100000000000001" customHeight="1" x14ac:dyDescent="0.2">
      <c r="A27" s="82" t="s">
        <v>57</v>
      </c>
      <c r="B27" s="81"/>
      <c r="C27" s="81"/>
      <c r="D27" s="81"/>
      <c r="E27" s="81"/>
      <c r="F27" s="81"/>
      <c r="G27" s="81"/>
      <c r="H27" s="81">
        <v>335.64890143336902</v>
      </c>
      <c r="I27" s="81">
        <v>347.80323837179901</v>
      </c>
      <c r="J27" s="81">
        <v>384.41956952875603</v>
      </c>
      <c r="K27" s="81">
        <v>411.03627385492803</v>
      </c>
      <c r="L27" s="81">
        <v>443.37296725740401</v>
      </c>
      <c r="M27" s="81">
        <v>507.04682051826501</v>
      </c>
      <c r="N27" s="81">
        <v>487.78435014467999</v>
      </c>
      <c r="O27" s="81">
        <v>509.92984486580298</v>
      </c>
      <c r="P27" s="81">
        <v>501.24701727381</v>
      </c>
      <c r="Q27" s="81">
        <v>490.12980100653903</v>
      </c>
      <c r="R27" s="81">
        <v>450.654027027643</v>
      </c>
      <c r="S27" s="81">
        <v>435.97390124943701</v>
      </c>
      <c r="T27" s="81">
        <v>433.40526168551702</v>
      </c>
      <c r="U27" s="81">
        <v>419.021814660497</v>
      </c>
      <c r="V27" s="81">
        <v>413.75257119253803</v>
      </c>
      <c r="W27" s="81">
        <v>398.29476333140002</v>
      </c>
      <c r="X27" s="81">
        <v>410.68109586372998</v>
      </c>
      <c r="Y27" s="81">
        <v>429.14567910246598</v>
      </c>
      <c r="Z27" s="81">
        <v>457.72325807336301</v>
      </c>
      <c r="AA27" s="81">
        <v>500.365197332089</v>
      </c>
      <c r="AB27" s="81">
        <v>532.51901346490695</v>
      </c>
      <c r="AC27" s="81">
        <v>579.72372321479395</v>
      </c>
      <c r="AD27" s="81">
        <v>584.85969911414202</v>
      </c>
      <c r="AE27" s="81">
        <v>559.49013627392196</v>
      </c>
      <c r="AF27" s="81">
        <v>526.38473912572704</v>
      </c>
      <c r="AG27" s="81">
        <v>518.83989600755797</v>
      </c>
      <c r="AH27" s="81">
        <v>441.81562833192697</v>
      </c>
      <c r="AI27" s="81">
        <v>456.82764252219499</v>
      </c>
      <c r="AJ27" s="81">
        <v>467.62849264703601</v>
      </c>
      <c r="AK27" s="81">
        <v>473.77354390793403</v>
      </c>
      <c r="AL27" s="81">
        <v>478.32521991632598</v>
      </c>
      <c r="AM27" s="81">
        <v>481.45401478653503</v>
      </c>
      <c r="AN27" s="81">
        <v>486.00241231010699</v>
      </c>
      <c r="AO27" s="81">
        <v>485.42139774394798</v>
      </c>
      <c r="AP27" s="81">
        <v>500.65347821504702</v>
      </c>
      <c r="AQ27" s="81">
        <v>527.87983544342103</v>
      </c>
      <c r="AR27" s="81">
        <v>554.88024063332102</v>
      </c>
      <c r="AS27" s="81">
        <v>571.19285685223304</v>
      </c>
      <c r="AT27" s="81">
        <v>594.59690976713796</v>
      </c>
      <c r="AU27" s="81">
        <v>624.16215196717997</v>
      </c>
      <c r="AV27" s="81">
        <v>640.52621225079201</v>
      </c>
      <c r="AW27" s="81">
        <v>657.34494937899103</v>
      </c>
      <c r="AX27" s="81">
        <v>604.91902671397895</v>
      </c>
      <c r="AY27" s="81">
        <v>616.82373763134001</v>
      </c>
      <c r="AZ27" s="81">
        <v>634.22187479274805</v>
      </c>
      <c r="BA27" s="81">
        <v>643.22991510280497</v>
      </c>
      <c r="BB27" s="81">
        <v>652.20238177399597</v>
      </c>
      <c r="BC27" s="81">
        <v>647.78504108072104</v>
      </c>
      <c r="BD27" s="81">
        <v>649.47447407781203</v>
      </c>
      <c r="BE27" s="81">
        <v>659.21763008395806</v>
      </c>
      <c r="BF27" s="81">
        <v>668.925211302457</v>
      </c>
      <c r="BG27" s="81">
        <v>691.072662310856</v>
      </c>
      <c r="BH27" s="81">
        <v>767.49273598121999</v>
      </c>
      <c r="BI27" s="81">
        <v>756.37761620666799</v>
      </c>
      <c r="BJ27" s="81">
        <v>804.31922256869598</v>
      </c>
      <c r="BK27" s="81">
        <v>815.24534554958905</v>
      </c>
    </row>
    <row r="28" spans="1:63" ht="17.100000000000001" customHeight="1" x14ac:dyDescent="0.2">
      <c r="A28" s="82" t="s">
        <v>15</v>
      </c>
      <c r="B28" s="81"/>
      <c r="C28" s="81"/>
      <c r="D28" s="81"/>
      <c r="E28" s="81"/>
      <c r="F28" s="81"/>
      <c r="G28" s="81"/>
      <c r="H28" s="81">
        <v>307.06078769442399</v>
      </c>
      <c r="I28" s="81">
        <v>352.22822014381802</v>
      </c>
      <c r="J28" s="81">
        <v>398.63977172782398</v>
      </c>
      <c r="K28" s="81">
        <v>418.76241718527501</v>
      </c>
      <c r="L28" s="81">
        <v>445.89958473753097</v>
      </c>
      <c r="M28" s="81">
        <v>442.32220013330198</v>
      </c>
      <c r="N28" s="81">
        <v>429.53758684894302</v>
      </c>
      <c r="O28" s="81">
        <v>411.89908127185799</v>
      </c>
      <c r="P28" s="81">
        <v>405.27685060229197</v>
      </c>
      <c r="Q28" s="81">
        <v>423.19557107378398</v>
      </c>
      <c r="R28" s="81">
        <v>406.671782268995</v>
      </c>
      <c r="S28" s="81">
        <v>425.35579486909103</v>
      </c>
      <c r="T28" s="81">
        <v>425.12746323012698</v>
      </c>
      <c r="U28" s="81">
        <v>413.87241316375997</v>
      </c>
      <c r="V28" s="81">
        <v>418.58291157897401</v>
      </c>
      <c r="W28" s="81">
        <v>406.92812645617698</v>
      </c>
      <c r="X28" s="81">
        <v>386.71348859182001</v>
      </c>
      <c r="Y28" s="81">
        <v>391.34574681921401</v>
      </c>
      <c r="Z28" s="81">
        <v>437.95051640943501</v>
      </c>
      <c r="AA28" s="81">
        <v>461.24077935270202</v>
      </c>
      <c r="AB28" s="81">
        <v>491.96829768622302</v>
      </c>
      <c r="AC28" s="81">
        <v>534.84075891649604</v>
      </c>
      <c r="AD28" s="81">
        <v>533.64653866666697</v>
      </c>
      <c r="AE28" s="81">
        <v>523.40449417641605</v>
      </c>
      <c r="AF28" s="81">
        <v>533.15142059444997</v>
      </c>
      <c r="AG28" s="81">
        <v>545.41943351932696</v>
      </c>
      <c r="AH28" s="81">
        <v>559.60438689330499</v>
      </c>
      <c r="AI28" s="81">
        <v>621.83334423574399</v>
      </c>
      <c r="AJ28" s="81">
        <v>622.77956941190405</v>
      </c>
      <c r="AK28" s="81">
        <v>642.82424258242804</v>
      </c>
      <c r="AL28" s="81">
        <v>680.68893047029906</v>
      </c>
      <c r="AM28" s="81">
        <v>735.44682883665496</v>
      </c>
      <c r="AN28" s="81">
        <v>745.35067888010303</v>
      </c>
      <c r="AO28" s="81">
        <v>743.22660014686505</v>
      </c>
      <c r="AP28" s="81">
        <v>734.604451908751</v>
      </c>
      <c r="AQ28" s="81">
        <v>715.54323873477301</v>
      </c>
      <c r="AR28" s="81">
        <v>747.10783691280096</v>
      </c>
      <c r="AS28" s="81">
        <v>726.13341355395596</v>
      </c>
      <c r="AT28" s="81">
        <v>773.04956190226198</v>
      </c>
      <c r="AU28" s="81">
        <v>817.15754130157904</v>
      </c>
      <c r="AV28" s="81">
        <v>850.81876921659796</v>
      </c>
      <c r="AW28" s="81">
        <v>881.20913836797695</v>
      </c>
      <c r="AX28" s="81">
        <v>899.051137720268</v>
      </c>
      <c r="AY28" s="81">
        <v>928.07133240473104</v>
      </c>
      <c r="AZ28" s="81">
        <v>952.04561526344003</v>
      </c>
      <c r="BA28" s="81">
        <v>978.77072475610396</v>
      </c>
      <c r="BB28" s="81">
        <v>1098.3551023443399</v>
      </c>
      <c r="BC28" s="81">
        <v>974.520870138482</v>
      </c>
      <c r="BD28" s="81">
        <v>1002.3111878339899</v>
      </c>
      <c r="BE28" s="81">
        <v>1020.36245284725</v>
      </c>
      <c r="BF28" s="81">
        <v>1049.9168818338101</v>
      </c>
      <c r="BG28" s="81">
        <v>1070.2687999094101</v>
      </c>
      <c r="BH28" s="81">
        <v>1085.6325618763999</v>
      </c>
      <c r="BI28" s="81">
        <v>1079.9590422158899</v>
      </c>
      <c r="BJ28" s="81">
        <v>948.73110767946298</v>
      </c>
      <c r="BK28" s="81">
        <v>1061.94274144017</v>
      </c>
    </row>
    <row r="29" spans="1:63" ht="17.100000000000001" customHeight="1" x14ac:dyDescent="0.2">
      <c r="A29" s="82" t="s">
        <v>16</v>
      </c>
      <c r="B29" s="81"/>
      <c r="C29" s="81"/>
      <c r="D29" s="81"/>
      <c r="E29" s="81"/>
      <c r="F29" s="81"/>
      <c r="G29" s="81"/>
      <c r="H29" s="81">
        <v>865.84378594405598</v>
      </c>
      <c r="I29" s="81">
        <v>907.95977492059706</v>
      </c>
      <c r="J29" s="81">
        <v>902.35849255959795</v>
      </c>
      <c r="K29" s="81">
        <v>819.92924478001896</v>
      </c>
      <c r="L29" s="81">
        <v>1000.02295113217</v>
      </c>
      <c r="M29" s="81">
        <v>954.39786381932004</v>
      </c>
      <c r="N29" s="81">
        <v>952.62026549135396</v>
      </c>
      <c r="O29" s="81">
        <v>957.32499809093304</v>
      </c>
      <c r="P29" s="81">
        <v>1021.01827292065</v>
      </c>
      <c r="Q29" s="81">
        <v>1014.68681029172</v>
      </c>
      <c r="R29" s="81">
        <v>1034.82369245781</v>
      </c>
      <c r="S29" s="81">
        <v>1085.34312678131</v>
      </c>
      <c r="T29" s="81">
        <v>1146.4457014694301</v>
      </c>
      <c r="U29" s="81">
        <v>1171.5908833815899</v>
      </c>
      <c r="V29" s="81">
        <v>1120.4779813177099</v>
      </c>
      <c r="W29" s="81">
        <v>1057.19956661638</v>
      </c>
      <c r="X29" s="81">
        <v>962.89333291676405</v>
      </c>
      <c r="Y29" s="81">
        <v>1006.12433584479</v>
      </c>
      <c r="Z29" s="81">
        <v>1177.3099702320201</v>
      </c>
      <c r="AA29" s="81">
        <v>1550.32564417546</v>
      </c>
      <c r="AB29" s="81">
        <v>1005.31841236287</v>
      </c>
      <c r="AC29" s="81">
        <v>1230.1406778024</v>
      </c>
      <c r="AD29" s="81">
        <v>1325.8208377669</v>
      </c>
      <c r="AE29" s="81">
        <v>1382.3335238734801</v>
      </c>
      <c r="AF29" s="81">
        <v>1394.6456077907701</v>
      </c>
      <c r="AG29" s="81">
        <v>1367.8557137615201</v>
      </c>
      <c r="AH29" s="81">
        <v>1309.59091531474</v>
      </c>
      <c r="AI29" s="81">
        <v>1259.19981757758</v>
      </c>
      <c r="AJ29" s="81">
        <v>1252.21089971379</v>
      </c>
      <c r="AK29" s="81">
        <v>1194.08084601163</v>
      </c>
      <c r="AL29" s="81">
        <v>1147.81475787108</v>
      </c>
      <c r="AM29" s="81">
        <v>1180.9563498056</v>
      </c>
      <c r="AN29" s="81">
        <v>1266.5197134350001</v>
      </c>
      <c r="AO29" s="81">
        <v>1280.2893322104201</v>
      </c>
      <c r="AP29" s="81">
        <v>1280.1906491341099</v>
      </c>
      <c r="AQ29" s="81">
        <v>1271.17622017297</v>
      </c>
      <c r="AR29" s="81">
        <v>1417.29540122549</v>
      </c>
      <c r="AS29" s="81">
        <v>1450.43848005885</v>
      </c>
      <c r="AT29" s="81">
        <v>1382.5728680997499</v>
      </c>
      <c r="AU29" s="81">
        <v>1309.77697062536</v>
      </c>
      <c r="AV29" s="81">
        <v>1315.97599310028</v>
      </c>
      <c r="AW29" s="81">
        <v>1387.1409485602501</v>
      </c>
      <c r="AX29" s="81">
        <v>1388.1073411626401</v>
      </c>
      <c r="AY29" s="81">
        <v>1353.7246774109001</v>
      </c>
      <c r="AZ29" s="81">
        <v>1163.0888846226601</v>
      </c>
      <c r="BA29" s="81">
        <v>1301.1790022284099</v>
      </c>
      <c r="BB29" s="81">
        <v>1355.7539933291901</v>
      </c>
      <c r="BC29" s="81">
        <v>1399.4247088279999</v>
      </c>
      <c r="BD29" s="81">
        <v>1327.98969796233</v>
      </c>
      <c r="BE29" s="81">
        <v>1280.9608842862399</v>
      </c>
      <c r="BF29" s="81">
        <v>1416.12482427788</v>
      </c>
      <c r="BG29" s="81">
        <v>1273.5257722772801</v>
      </c>
      <c r="BH29" s="81">
        <v>1502.92008613894</v>
      </c>
      <c r="BI29" s="81">
        <v>1278.50054983159</v>
      </c>
      <c r="BJ29" s="81">
        <v>1284.90879224122</v>
      </c>
      <c r="BK29" s="81">
        <v>1418.7438292515501</v>
      </c>
    </row>
    <row r="30" spans="1:63" ht="17.100000000000001" customHeight="1" x14ac:dyDescent="0.2">
      <c r="A30" s="82" t="s">
        <v>58</v>
      </c>
      <c r="B30" s="81"/>
      <c r="C30" s="81"/>
      <c r="D30" s="81"/>
      <c r="E30" s="81"/>
      <c r="F30" s="81"/>
      <c r="G30" s="81"/>
      <c r="H30" s="81">
        <v>616.27858237478495</v>
      </c>
      <c r="I30" s="81">
        <v>620.607979612848</v>
      </c>
      <c r="J30" s="81">
        <v>641.37379446563205</v>
      </c>
      <c r="K30" s="81">
        <v>650.70435435406102</v>
      </c>
      <c r="L30" s="81">
        <v>644.297665885578</v>
      </c>
      <c r="M30" s="81">
        <v>665.01010825748301</v>
      </c>
      <c r="N30" s="81">
        <v>677.41966913969702</v>
      </c>
      <c r="O30" s="81">
        <v>652.95511032216905</v>
      </c>
      <c r="P30" s="81">
        <v>688.324922627251</v>
      </c>
      <c r="Q30" s="81">
        <v>690.69781902853003</v>
      </c>
      <c r="R30" s="81">
        <v>687.72841250725298</v>
      </c>
      <c r="S30" s="81">
        <v>694.87193783630096</v>
      </c>
      <c r="T30" s="81">
        <v>715.92442589531902</v>
      </c>
      <c r="U30" s="81">
        <v>719.24198361807396</v>
      </c>
      <c r="V30" s="81">
        <v>709.55204667580301</v>
      </c>
      <c r="W30" s="81">
        <v>729.76490921700895</v>
      </c>
      <c r="X30" s="81">
        <v>672.24141520265903</v>
      </c>
      <c r="Y30" s="81">
        <v>671.19214113358396</v>
      </c>
      <c r="Z30" s="81">
        <v>758.58314954749005</v>
      </c>
      <c r="AA30" s="81">
        <v>929.28958457815497</v>
      </c>
      <c r="AB30" s="81">
        <v>701.876520362929</v>
      </c>
      <c r="AC30" s="81">
        <v>795.62554006924904</v>
      </c>
      <c r="AD30" s="81">
        <v>840.41920945573804</v>
      </c>
      <c r="AE30" s="81">
        <v>866.22841743298397</v>
      </c>
      <c r="AF30" s="81">
        <v>848.76035923546397</v>
      </c>
      <c r="AG30" s="81">
        <v>839.703283784767</v>
      </c>
      <c r="AH30" s="81">
        <v>820.14620283106797</v>
      </c>
      <c r="AI30" s="81">
        <v>811.79953777073194</v>
      </c>
      <c r="AJ30" s="81">
        <v>797.93109251530495</v>
      </c>
      <c r="AK30" s="81">
        <v>797.69773484133998</v>
      </c>
      <c r="AL30" s="81">
        <v>831.63548454864804</v>
      </c>
      <c r="AM30" s="81">
        <v>895.11548293775104</v>
      </c>
      <c r="AN30" s="81">
        <v>939.78345877973697</v>
      </c>
      <c r="AO30" s="81">
        <v>972.12068111203598</v>
      </c>
      <c r="AP30" s="81">
        <v>989.23400706451196</v>
      </c>
      <c r="AQ30" s="81">
        <v>979.661310094751</v>
      </c>
      <c r="AR30" s="81">
        <v>1021.18993118833</v>
      </c>
      <c r="AS30" s="81">
        <v>993.900903684323</v>
      </c>
      <c r="AT30" s="81">
        <v>1013.99552686333</v>
      </c>
      <c r="AU30" s="81">
        <v>1050.7944488441999</v>
      </c>
      <c r="AV30" s="81">
        <v>1040.74934245086</v>
      </c>
      <c r="AW30" s="81">
        <v>1046.1194136218101</v>
      </c>
      <c r="AX30" s="81">
        <v>1046.4970052650301</v>
      </c>
      <c r="AY30" s="81">
        <v>984.64363340219495</v>
      </c>
      <c r="AZ30" s="81">
        <v>1140.8420464099499</v>
      </c>
      <c r="BA30" s="81">
        <v>1091.1589220816099</v>
      </c>
      <c r="BB30" s="81">
        <v>1063.7548765044201</v>
      </c>
      <c r="BC30" s="81">
        <v>1107.15473222682</v>
      </c>
      <c r="BD30" s="81">
        <v>1095.90972661207</v>
      </c>
      <c r="BE30" s="81">
        <v>1274.71049141092</v>
      </c>
      <c r="BF30" s="81">
        <v>1227.69568369233</v>
      </c>
      <c r="BG30" s="81">
        <v>1227.3652322236001</v>
      </c>
      <c r="BH30" s="81">
        <v>1233.7301015755199</v>
      </c>
      <c r="BI30" s="81">
        <v>1284.70130121845</v>
      </c>
      <c r="BJ30" s="81">
        <v>1277.9257616387799</v>
      </c>
      <c r="BK30" s="81">
        <v>1233.6453651125801</v>
      </c>
    </row>
    <row r="31" spans="1:63" ht="17.100000000000001" customHeight="1" x14ac:dyDescent="0.2">
      <c r="A31" s="82" t="s">
        <v>71</v>
      </c>
      <c r="B31" s="81"/>
      <c r="C31" s="81"/>
      <c r="D31" s="81"/>
      <c r="E31" s="81"/>
      <c r="F31" s="81"/>
      <c r="G31" s="81"/>
      <c r="H31" s="81">
        <v>20.967852539705898</v>
      </c>
      <c r="I31" s="81">
        <v>15.9707872952782</v>
      </c>
      <c r="J31" s="81">
        <v>22.357634044442101</v>
      </c>
      <c r="K31" s="81">
        <v>26.353416903236301</v>
      </c>
      <c r="L31" s="81">
        <v>30.829655637713</v>
      </c>
      <c r="M31" s="81">
        <v>37.856374113960797</v>
      </c>
      <c r="N31" s="81">
        <v>8.3573859183787995</v>
      </c>
      <c r="O31" s="81">
        <v>13.0964306295282</v>
      </c>
      <c r="P31" s="81">
        <v>16.384881884858899</v>
      </c>
      <c r="Q31" s="81">
        <v>23.787524504839901</v>
      </c>
      <c r="R31" s="81">
        <v>31.3180434437669</v>
      </c>
      <c r="S31" s="81">
        <v>25.817930818613299</v>
      </c>
      <c r="T31" s="81">
        <v>26.929771631994299</v>
      </c>
      <c r="U31" s="81">
        <v>23.969226739483499</v>
      </c>
      <c r="V31" s="81">
        <v>19.442375074982198</v>
      </c>
      <c r="W31" s="81">
        <v>24.430598856719101</v>
      </c>
      <c r="X31" s="81">
        <v>21.2435062120278</v>
      </c>
      <c r="Y31" s="81">
        <v>24.7087993151404</v>
      </c>
      <c r="Z31" s="81">
        <v>27.471943873803799</v>
      </c>
      <c r="AA31" s="81">
        <v>27.625194384712799</v>
      </c>
      <c r="AB31" s="81">
        <v>27.2823753387732</v>
      </c>
      <c r="AC31" s="81">
        <v>24.725791420617401</v>
      </c>
      <c r="AD31" s="81">
        <v>25.4817850897482</v>
      </c>
      <c r="AE31" s="81">
        <v>29.261506155382499</v>
      </c>
      <c r="AF31" s="81">
        <v>25.844979632515798</v>
      </c>
      <c r="AG31" s="81">
        <v>27.556184266936999</v>
      </c>
      <c r="AH31" s="81">
        <v>25.666281621440302</v>
      </c>
      <c r="AI31" s="81">
        <v>22.429088757608699</v>
      </c>
      <c r="AJ31" s="81">
        <v>23.038640515185801</v>
      </c>
      <c r="AK31" s="81">
        <v>25.333443240906899</v>
      </c>
      <c r="AL31" s="81">
        <v>32.391716383860299</v>
      </c>
      <c r="AM31" s="81">
        <v>50.975613705464397</v>
      </c>
      <c r="AN31" s="81">
        <v>41.180683305097602</v>
      </c>
      <c r="AO31" s="81">
        <v>55.117929465797403</v>
      </c>
      <c r="AP31" s="81">
        <v>58.987798126635298</v>
      </c>
      <c r="AQ31" s="81">
        <v>62.498388189037399</v>
      </c>
      <c r="AR31" s="81">
        <v>67.642717804872902</v>
      </c>
      <c r="AS31" s="81">
        <v>64.783914482866194</v>
      </c>
      <c r="AT31" s="81">
        <v>67.779032769864699</v>
      </c>
      <c r="AU31" s="81">
        <v>65.390681454753107</v>
      </c>
      <c r="AV31" s="81">
        <v>65.864703488076898</v>
      </c>
      <c r="AW31" s="81">
        <v>66.048621804442007</v>
      </c>
      <c r="AX31" s="81">
        <v>62.838844859826601</v>
      </c>
      <c r="AY31" s="81">
        <v>49.036263271650903</v>
      </c>
      <c r="AZ31" s="81">
        <v>47.527551073660703</v>
      </c>
      <c r="BA31" s="81">
        <v>51.634676985262203</v>
      </c>
      <c r="BB31" s="81">
        <v>50.640213055993897</v>
      </c>
      <c r="BC31" s="81">
        <v>60.517133116777899</v>
      </c>
      <c r="BD31" s="81">
        <v>61.679829590524001</v>
      </c>
      <c r="BE31" s="81">
        <v>50.176975080918098</v>
      </c>
      <c r="BF31" s="81">
        <v>44.632257904301099</v>
      </c>
      <c r="BG31" s="81">
        <v>49.202268307700002</v>
      </c>
      <c r="BH31" s="81">
        <v>39.7191720703632</v>
      </c>
      <c r="BI31" s="81">
        <v>47.640686772153401</v>
      </c>
      <c r="BJ31" s="81">
        <v>58.766400217471698</v>
      </c>
      <c r="BK31" s="81">
        <v>67.647762141399596</v>
      </c>
    </row>
    <row r="32" spans="1:63" ht="17.100000000000001" customHeight="1" x14ac:dyDescent="0.2">
      <c r="A32" s="82" t="s">
        <v>17</v>
      </c>
      <c r="B32" s="81"/>
      <c r="C32" s="81"/>
      <c r="D32" s="81"/>
      <c r="E32" s="81"/>
      <c r="F32" s="81"/>
      <c r="G32" s="81"/>
      <c r="H32" s="81">
        <v>505.284776776576</v>
      </c>
      <c r="I32" s="81">
        <v>508.07702954019197</v>
      </c>
      <c r="J32" s="81">
        <v>511.02017225089901</v>
      </c>
      <c r="K32" s="81">
        <v>510.68665340971302</v>
      </c>
      <c r="L32" s="81">
        <v>512.78372862464801</v>
      </c>
      <c r="M32" s="81">
        <v>520.11864386867103</v>
      </c>
      <c r="N32" s="81">
        <v>526.82247009542004</v>
      </c>
      <c r="O32" s="81">
        <v>534.70045109964599</v>
      </c>
      <c r="P32" s="81">
        <v>551.29142056602598</v>
      </c>
      <c r="Q32" s="81">
        <v>558.70641866907795</v>
      </c>
      <c r="R32" s="81">
        <v>564.68460608801001</v>
      </c>
      <c r="S32" s="81">
        <v>580.16165207832603</v>
      </c>
      <c r="T32" s="81">
        <v>577.61147612351795</v>
      </c>
      <c r="U32" s="81">
        <v>584.84437098958904</v>
      </c>
      <c r="V32" s="81">
        <v>595.05434874928801</v>
      </c>
      <c r="W32" s="81">
        <v>613.24428730969203</v>
      </c>
      <c r="X32" s="81">
        <v>621.43065923077404</v>
      </c>
      <c r="Y32" s="81">
        <v>653.74542886822803</v>
      </c>
      <c r="Z32" s="81">
        <v>685.20889170184103</v>
      </c>
      <c r="AA32" s="81">
        <v>663.99914020153506</v>
      </c>
      <c r="AB32" s="81">
        <v>683.73337931014601</v>
      </c>
      <c r="AC32" s="81">
        <v>698.765428292916</v>
      </c>
      <c r="AD32" s="81">
        <v>714.68324640564902</v>
      </c>
      <c r="AE32" s="81">
        <v>734.51247671512101</v>
      </c>
      <c r="AF32" s="81">
        <v>758.41365525440199</v>
      </c>
      <c r="AG32" s="81">
        <v>782.96771182197097</v>
      </c>
      <c r="AH32" s="81">
        <v>779.17517360878401</v>
      </c>
      <c r="AI32" s="81">
        <v>772.90763847553603</v>
      </c>
      <c r="AJ32" s="81">
        <v>762.24234836960102</v>
      </c>
      <c r="AK32" s="81">
        <v>745.89049460714398</v>
      </c>
      <c r="AL32" s="81">
        <v>743.868190916922</v>
      </c>
      <c r="AM32" s="81">
        <v>731.97599672649301</v>
      </c>
      <c r="AN32" s="81">
        <v>730.72126014025298</v>
      </c>
      <c r="AO32" s="81">
        <v>733.69120068428299</v>
      </c>
      <c r="AP32" s="81">
        <v>738.87311584351096</v>
      </c>
      <c r="AQ32" s="81">
        <v>741.17153244507301</v>
      </c>
      <c r="AR32" s="81">
        <v>760.71647866825299</v>
      </c>
      <c r="AS32" s="81">
        <v>769.26336590299104</v>
      </c>
      <c r="AT32" s="81">
        <v>773.90052638262398</v>
      </c>
      <c r="AU32" s="81">
        <v>778.68565259726699</v>
      </c>
      <c r="AV32" s="81">
        <v>779.61226828027702</v>
      </c>
      <c r="AW32" s="81">
        <v>780.86514777398099</v>
      </c>
      <c r="AX32" s="81">
        <v>781.517671685138</v>
      </c>
      <c r="AY32" s="81">
        <v>784.42150870365901</v>
      </c>
      <c r="AZ32" s="81">
        <v>787.66311801281097</v>
      </c>
      <c r="BA32" s="81">
        <v>797.83830373043497</v>
      </c>
      <c r="BB32" s="81">
        <v>810.842979444104</v>
      </c>
      <c r="BC32" s="81">
        <v>822.20180909066698</v>
      </c>
      <c r="BD32" s="81">
        <v>830.47463721541499</v>
      </c>
      <c r="BE32" s="81">
        <v>837.43388686402704</v>
      </c>
      <c r="BF32" s="81">
        <v>843.76566583562101</v>
      </c>
      <c r="BG32" s="81">
        <v>860.80320223832302</v>
      </c>
      <c r="BH32" s="81">
        <v>867.60515242334304</v>
      </c>
      <c r="BI32" s="81">
        <v>871.54409548784599</v>
      </c>
      <c r="BJ32" s="81">
        <v>867.54717048019995</v>
      </c>
      <c r="BK32" s="81">
        <v>859.10860118482401</v>
      </c>
    </row>
    <row r="33" spans="1:63" ht="17.100000000000001" customHeight="1" x14ac:dyDescent="0.2">
      <c r="A33" s="82" t="s">
        <v>59</v>
      </c>
      <c r="B33" s="81"/>
      <c r="C33" s="81"/>
      <c r="D33" s="81"/>
      <c r="E33" s="81"/>
      <c r="F33" s="81"/>
      <c r="G33" s="81"/>
      <c r="H33" s="81">
        <v>184.391373805027</v>
      </c>
      <c r="I33" s="81">
        <v>186.27238700338299</v>
      </c>
      <c r="J33" s="81">
        <v>187.84048747086601</v>
      </c>
      <c r="K33" s="81">
        <v>189.18288367107399</v>
      </c>
      <c r="L33" s="81">
        <v>190.291145366687</v>
      </c>
      <c r="M33" s="81">
        <v>191.29816458702399</v>
      </c>
      <c r="N33" s="81">
        <v>192.18594679509999</v>
      </c>
      <c r="O33" s="81">
        <v>193.046786925356</v>
      </c>
      <c r="P33" s="81">
        <v>193.86932039874301</v>
      </c>
      <c r="Q33" s="81">
        <v>194.69691700992999</v>
      </c>
      <c r="R33" s="81">
        <v>195.52500658045199</v>
      </c>
      <c r="S33" s="81">
        <v>196.439043501296</v>
      </c>
      <c r="T33" s="81">
        <v>197.42069670081699</v>
      </c>
      <c r="U33" s="81">
        <v>198.49086496695</v>
      </c>
      <c r="V33" s="81">
        <v>199.65647544767199</v>
      </c>
      <c r="W33" s="81">
        <v>200.993483840187</v>
      </c>
      <c r="X33" s="81">
        <v>202.48196663839201</v>
      </c>
      <c r="Y33" s="81">
        <v>204.89587406683299</v>
      </c>
      <c r="Z33" s="81">
        <v>208.27405781368299</v>
      </c>
      <c r="AA33" s="81">
        <v>199.942372348405</v>
      </c>
      <c r="AB33" s="81">
        <v>204.737167979346</v>
      </c>
      <c r="AC33" s="81">
        <v>208.61580982585599</v>
      </c>
      <c r="AD33" s="81">
        <v>211.57352397888701</v>
      </c>
      <c r="AE33" s="81">
        <v>213.63677638623901</v>
      </c>
      <c r="AF33" s="81">
        <v>214.73576169118999</v>
      </c>
      <c r="AG33" s="81">
        <v>215.94160239449101</v>
      </c>
      <c r="AH33" s="81">
        <v>217.27589469134199</v>
      </c>
      <c r="AI33" s="81">
        <v>218.79098858964599</v>
      </c>
      <c r="AJ33" s="81">
        <v>220.44664780842899</v>
      </c>
      <c r="AK33" s="81">
        <v>222.05783829585701</v>
      </c>
      <c r="AL33" s="81">
        <v>223.631808063215</v>
      </c>
      <c r="AM33" s="81">
        <v>225.21445052573301</v>
      </c>
      <c r="AN33" s="81">
        <v>226.767933405317</v>
      </c>
      <c r="AO33" s="81">
        <v>228.31724165665</v>
      </c>
      <c r="AP33" s="81">
        <v>229.86999520667999</v>
      </c>
      <c r="AQ33" s="81">
        <v>231.46475551834001</v>
      </c>
      <c r="AR33" s="81">
        <v>233.08148415895701</v>
      </c>
      <c r="AS33" s="81">
        <v>234.68502852582799</v>
      </c>
      <c r="AT33" s="81">
        <v>236.28388622489101</v>
      </c>
      <c r="AU33" s="81">
        <v>237.90561270575901</v>
      </c>
      <c r="AV33" s="81">
        <v>239.55131604643799</v>
      </c>
      <c r="AW33" s="81">
        <v>241.18138643949899</v>
      </c>
      <c r="AX33" s="81">
        <v>242.79769094238199</v>
      </c>
      <c r="AY33" s="81">
        <v>244.421936403676</v>
      </c>
      <c r="AZ33" s="81">
        <v>246.07506582342401</v>
      </c>
      <c r="BA33" s="81">
        <v>247.731705299189</v>
      </c>
      <c r="BB33" s="81">
        <v>249.441841775364</v>
      </c>
      <c r="BC33" s="81">
        <v>251.167229547631</v>
      </c>
      <c r="BD33" s="81">
        <v>252.87997586117999</v>
      </c>
      <c r="BE33" s="81">
        <v>254.58685793769601</v>
      </c>
      <c r="BF33" s="81">
        <v>256.32737912161201</v>
      </c>
      <c r="BG33" s="81">
        <v>258.06458762811701</v>
      </c>
      <c r="BH33" s="81">
        <v>259.78103609508599</v>
      </c>
      <c r="BI33" s="81">
        <v>261.50326214207797</v>
      </c>
      <c r="BJ33" s="81">
        <v>263.33500275986199</v>
      </c>
      <c r="BK33" s="81">
        <v>265.175410204618</v>
      </c>
    </row>
    <row r="34" spans="1:63" ht="17.100000000000001" customHeight="1" x14ac:dyDescent="0.2">
      <c r="A34" s="83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</row>
    <row r="35" spans="1:63" s="91" customFormat="1" ht="17.100000000000001" customHeight="1" x14ac:dyDescent="0.2">
      <c r="A35" s="160" t="s">
        <v>95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</row>
    <row r="36" spans="1:63" s="11" customFormat="1" ht="17.100000000000001" customHeight="1" thickBot="1" x14ac:dyDescent="0.25">
      <c r="A36" s="51" t="s">
        <v>19</v>
      </c>
      <c r="B36" s="84"/>
      <c r="C36" s="84"/>
      <c r="D36" s="84"/>
      <c r="E36" s="84"/>
      <c r="F36" s="84"/>
      <c r="G36" s="84"/>
      <c r="H36" s="84">
        <v>1148.86864858127</v>
      </c>
      <c r="I36" s="84">
        <v>1069.69871270917</v>
      </c>
      <c r="J36" s="84">
        <v>1053.33994610118</v>
      </c>
      <c r="K36" s="84">
        <v>1114.17218274437</v>
      </c>
      <c r="L36" s="84">
        <v>1162.8945045876001</v>
      </c>
      <c r="M36" s="84">
        <v>1239.22470463522</v>
      </c>
      <c r="N36" s="84">
        <v>1265.17162023268</v>
      </c>
      <c r="O36" s="84">
        <v>1238.87522032281</v>
      </c>
      <c r="P36" s="84">
        <v>1319.68500713241</v>
      </c>
      <c r="Q36" s="84">
        <v>1409.6203361578</v>
      </c>
      <c r="R36" s="84">
        <v>1471.57765087181</v>
      </c>
      <c r="S36" s="84">
        <v>1457.43454191044</v>
      </c>
      <c r="T36" s="84">
        <v>1430.6466230242099</v>
      </c>
      <c r="U36" s="84">
        <v>1364.97937937195</v>
      </c>
      <c r="V36" s="84">
        <v>1423.58020358004</v>
      </c>
      <c r="W36" s="84">
        <v>1478.1917071660901</v>
      </c>
      <c r="X36" s="84">
        <v>1486.4052013646999</v>
      </c>
      <c r="Y36" s="84">
        <v>1445.7437365763201</v>
      </c>
      <c r="Z36" s="84">
        <v>1621.83137491566</v>
      </c>
      <c r="AA36" s="84">
        <v>1572.5221813650901</v>
      </c>
      <c r="AB36" s="84">
        <v>1590.4688778878899</v>
      </c>
      <c r="AC36" s="84">
        <v>1657.74670301536</v>
      </c>
      <c r="AD36" s="84">
        <v>1710.68439922779</v>
      </c>
      <c r="AE36" s="84">
        <v>1776.9001591614399</v>
      </c>
      <c r="AF36" s="84">
        <v>1708.0749517491499</v>
      </c>
      <c r="AG36" s="84">
        <v>1735.2608757913999</v>
      </c>
      <c r="AH36" s="84">
        <v>1661.83737844133</v>
      </c>
      <c r="AI36" s="84">
        <v>1779.1353167365501</v>
      </c>
      <c r="AJ36" s="84">
        <v>1883.13968838182</v>
      </c>
      <c r="AK36" s="84">
        <v>1805.76097046683</v>
      </c>
      <c r="AL36" s="84">
        <v>1969.51839661753</v>
      </c>
      <c r="AM36" s="84">
        <v>1976.8863575948001</v>
      </c>
      <c r="AN36" s="84">
        <v>2012.0266109956401</v>
      </c>
      <c r="AO36" s="84">
        <v>1990.0752520885301</v>
      </c>
      <c r="AP36" s="84">
        <v>1960.9124714085499</v>
      </c>
      <c r="AQ36" s="84">
        <v>2008.2875006949901</v>
      </c>
      <c r="AR36" s="84">
        <v>1998.58724983926</v>
      </c>
      <c r="AS36" s="84">
        <v>2051.2686938618599</v>
      </c>
      <c r="AT36" s="84">
        <v>2153.6305694305802</v>
      </c>
      <c r="AU36" s="84">
        <v>2115.03480818463</v>
      </c>
      <c r="AV36" s="84">
        <v>2217.34866074922</v>
      </c>
      <c r="AW36" s="84">
        <v>2252.1412978411099</v>
      </c>
      <c r="AX36" s="84">
        <v>2130.31973829656</v>
      </c>
      <c r="AY36" s="84">
        <v>1585.58769447544</v>
      </c>
      <c r="AZ36" s="84">
        <v>2141.2535280708998</v>
      </c>
      <c r="BA36" s="84">
        <v>2147.67717109148</v>
      </c>
      <c r="BB36" s="84">
        <v>2049.3035098206701</v>
      </c>
      <c r="BC36" s="84">
        <v>2357.8216345537799</v>
      </c>
      <c r="BD36" s="84">
        <v>2116.0481218592899</v>
      </c>
      <c r="BE36" s="84">
        <v>2347.4265579763701</v>
      </c>
      <c r="BF36" s="84">
        <v>2486.9864023763198</v>
      </c>
      <c r="BG36" s="84">
        <v>2399.8585494282102</v>
      </c>
      <c r="BH36" s="84">
        <v>2437.1092426496102</v>
      </c>
      <c r="BI36" s="84">
        <v>2408.6349016116701</v>
      </c>
      <c r="BJ36" s="84">
        <v>2532.7229124033802</v>
      </c>
      <c r="BK36" s="84">
        <v>2634.9435204696501</v>
      </c>
    </row>
    <row r="37" spans="1:63" ht="13.5" customHeight="1" x14ac:dyDescent="0.2">
      <c r="A37" s="13" t="s">
        <v>50</v>
      </c>
      <c r="B37" s="85"/>
    </row>
    <row r="38" spans="1:63" ht="20.100000000000001" customHeight="1" x14ac:dyDescent="0.2"/>
  </sheetData>
  <mergeCells count="14">
    <mergeCell ref="BH3:BK3"/>
    <mergeCell ref="BD3:BG3"/>
    <mergeCell ref="B3:C3"/>
    <mergeCell ref="T3:W3"/>
    <mergeCell ref="L3:O3"/>
    <mergeCell ref="AF3:AI3"/>
    <mergeCell ref="H3:K3"/>
    <mergeCell ref="D3:G3"/>
    <mergeCell ref="R3:S3"/>
    <mergeCell ref="AR3:AU3"/>
    <mergeCell ref="AN3:AQ3"/>
    <mergeCell ref="AJ3:AM3"/>
    <mergeCell ref="AV3:AY3"/>
    <mergeCell ref="AZ3:BC3"/>
  </mergeCells>
  <pageMargins left="0.51181102362204722" right="0" top="0.51181102362204722" bottom="0" header="0" footer="0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K38"/>
  <sheetViews>
    <sheetView showGridLines="0" view="pageBreakPreview" zoomScaleNormal="100" zoomScaleSheetLayoutView="100" workbookViewId="0">
      <pane xSplit="9" ySplit="4" topLeftCell="J5" activePane="bottomRight" state="frozen"/>
      <selection activeCell="BJ25" sqref="BJ25"/>
      <selection pane="topRight" activeCell="BJ25" sqref="BJ25"/>
      <selection pane="bottomLeft" activeCell="BJ25" sqref="BJ25"/>
      <selection pane="bottomRight" activeCell="A11" sqref="A11"/>
    </sheetView>
  </sheetViews>
  <sheetFormatPr defaultRowHeight="11.25" x14ac:dyDescent="0.2"/>
  <cols>
    <col min="1" max="1" width="26.7109375" style="1" customWidth="1"/>
    <col min="2" max="2" width="5" style="1" hidden="1" customWidth="1"/>
    <col min="3" max="3" width="6.28515625" style="1" hidden="1" customWidth="1"/>
    <col min="4" max="4" width="6" style="1" hidden="1" customWidth="1"/>
    <col min="5" max="5" width="6.28515625" style="1" hidden="1" customWidth="1"/>
    <col min="6" max="8" width="4.7109375" style="1" hidden="1" customWidth="1"/>
    <col min="9" max="15" width="5.85546875" style="1" hidden="1" customWidth="1"/>
    <col min="16" max="19" width="6.28515625" style="1" hidden="1" customWidth="1"/>
    <col min="20" max="40" width="6.7109375" style="1" hidden="1" customWidth="1"/>
    <col min="41" max="41" width="6.5703125" style="1" hidden="1" customWidth="1"/>
    <col min="42" max="42" width="7.140625" style="1" hidden="1" customWidth="1"/>
    <col min="43" max="46" width="6.42578125" style="1" hidden="1" customWidth="1"/>
    <col min="47" max="47" width="6.85546875" style="1" hidden="1" customWidth="1"/>
    <col min="48" max="48" width="6.42578125" style="1" customWidth="1"/>
    <col min="49" max="51" width="7.140625" style="1" customWidth="1"/>
    <col min="52" max="55" width="6.5703125" style="1" bestFit="1" customWidth="1"/>
    <col min="56" max="56" width="7.140625" style="1" customWidth="1"/>
    <col min="57" max="57" width="6.140625" style="1" customWidth="1"/>
    <col min="58" max="58" width="7.140625" style="1" customWidth="1"/>
    <col min="59" max="59" width="7.42578125" style="1" customWidth="1"/>
    <col min="60" max="60" width="7" style="1" customWidth="1"/>
    <col min="61" max="61" width="5.85546875" style="1" customWidth="1"/>
    <col min="62" max="62" width="7.42578125" style="1" customWidth="1"/>
    <col min="63" max="63" width="6.28515625" style="1" customWidth="1"/>
    <col min="64" max="16384" width="9.140625" style="1"/>
  </cols>
  <sheetData>
    <row r="1" spans="1:63" ht="18.75" customHeight="1" x14ac:dyDescent="0.2">
      <c r="A1" s="31" t="s">
        <v>152</v>
      </c>
      <c r="AF1" s="118"/>
      <c r="AG1" s="118"/>
      <c r="AH1" s="118"/>
      <c r="AI1" s="118"/>
      <c r="AJ1" s="31" t="s">
        <v>144</v>
      </c>
      <c r="AL1" s="118"/>
    </row>
    <row r="2" spans="1:63" ht="1.5" customHeight="1" thickBot="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51</v>
      </c>
      <c r="AC2" s="1" t="s">
        <v>73</v>
      </c>
      <c r="AD2" s="1" t="s">
        <v>74</v>
      </c>
      <c r="AE2" s="1" t="s">
        <v>75</v>
      </c>
      <c r="AF2" s="1" t="s">
        <v>78</v>
      </c>
    </row>
    <row r="3" spans="1:63" s="87" customFormat="1" ht="12" customHeight="1" x14ac:dyDescent="0.2">
      <c r="A3" s="86"/>
      <c r="B3" s="227" t="s">
        <v>67</v>
      </c>
      <c r="C3" s="227"/>
      <c r="D3" s="227" t="s">
        <v>66</v>
      </c>
      <c r="E3" s="227"/>
      <c r="F3" s="227"/>
      <c r="G3" s="227"/>
      <c r="H3" s="227" t="s">
        <v>60</v>
      </c>
      <c r="I3" s="227"/>
      <c r="J3" s="227"/>
      <c r="K3" s="227"/>
      <c r="L3" s="86"/>
      <c r="M3" s="86"/>
      <c r="N3" s="227" t="s">
        <v>61</v>
      </c>
      <c r="O3" s="227"/>
      <c r="P3" s="227" t="s">
        <v>62</v>
      </c>
      <c r="Q3" s="227"/>
      <c r="R3" s="227"/>
      <c r="S3" s="227"/>
      <c r="T3" s="227" t="s">
        <v>63</v>
      </c>
      <c r="U3" s="227"/>
      <c r="V3" s="227"/>
      <c r="W3" s="227"/>
      <c r="X3" s="86" t="s">
        <v>64</v>
      </c>
      <c r="Y3" s="86" t="s">
        <v>64</v>
      </c>
      <c r="Z3" s="86"/>
      <c r="AA3" s="86" t="s">
        <v>64</v>
      </c>
      <c r="AB3" s="86" t="s">
        <v>65</v>
      </c>
      <c r="AC3" s="227" t="s">
        <v>65</v>
      </c>
      <c r="AD3" s="227"/>
      <c r="AE3" s="227"/>
      <c r="AF3" s="227" t="s">
        <v>77</v>
      </c>
      <c r="AG3" s="227"/>
      <c r="AH3" s="227"/>
      <c r="AI3" s="227"/>
      <c r="AJ3" s="227" t="s">
        <v>80</v>
      </c>
      <c r="AK3" s="227"/>
      <c r="AL3" s="227"/>
      <c r="AM3" s="227"/>
      <c r="AN3" s="227" t="s">
        <v>92</v>
      </c>
      <c r="AO3" s="227"/>
      <c r="AP3" s="227"/>
      <c r="AQ3" s="227"/>
      <c r="AR3" s="227" t="s">
        <v>135</v>
      </c>
      <c r="AS3" s="227"/>
      <c r="AT3" s="227"/>
      <c r="AU3" s="227"/>
      <c r="AV3" s="227" t="s">
        <v>137</v>
      </c>
      <c r="AW3" s="227"/>
      <c r="AX3" s="227"/>
      <c r="AY3" s="227"/>
      <c r="AZ3" s="228" t="s">
        <v>138</v>
      </c>
      <c r="BA3" s="228"/>
      <c r="BB3" s="228"/>
      <c r="BC3" s="228"/>
      <c r="BD3" s="228" t="s">
        <v>139</v>
      </c>
      <c r="BE3" s="228"/>
      <c r="BF3" s="228"/>
      <c r="BG3" s="228"/>
      <c r="BH3" s="228" t="s">
        <v>147</v>
      </c>
      <c r="BI3" s="228"/>
      <c r="BJ3" s="228"/>
      <c r="BK3" s="228"/>
    </row>
    <row r="4" spans="1:63" s="91" customFormat="1" ht="12" customHeight="1" x14ac:dyDescent="0.2">
      <c r="A4" s="88"/>
      <c r="B4" s="89" t="s">
        <v>48</v>
      </c>
      <c r="C4" s="89" t="s">
        <v>49</v>
      </c>
      <c r="D4" s="89" t="s">
        <v>46</v>
      </c>
      <c r="E4" s="89" t="s">
        <v>47</v>
      </c>
      <c r="F4" s="89" t="s">
        <v>48</v>
      </c>
      <c r="G4" s="89" t="s">
        <v>49</v>
      </c>
      <c r="H4" s="89" t="s">
        <v>46</v>
      </c>
      <c r="I4" s="89" t="s">
        <v>47</v>
      </c>
      <c r="J4" s="89" t="s">
        <v>48</v>
      </c>
      <c r="K4" s="89" t="s">
        <v>49</v>
      </c>
      <c r="L4" s="89" t="s">
        <v>46</v>
      </c>
      <c r="M4" s="89" t="s">
        <v>47</v>
      </c>
      <c r="N4" s="89" t="s">
        <v>48</v>
      </c>
      <c r="O4" s="89" t="s">
        <v>49</v>
      </c>
      <c r="P4" s="89" t="s">
        <v>46</v>
      </c>
      <c r="Q4" s="89" t="s">
        <v>47</v>
      </c>
      <c r="R4" s="89" t="s">
        <v>48</v>
      </c>
      <c r="S4" s="89" t="s">
        <v>49</v>
      </c>
      <c r="T4" s="89" t="s">
        <v>46</v>
      </c>
      <c r="U4" s="89" t="s">
        <v>47</v>
      </c>
      <c r="V4" s="89" t="s">
        <v>48</v>
      </c>
      <c r="W4" s="89" t="s">
        <v>49</v>
      </c>
      <c r="X4" s="89" t="s">
        <v>46</v>
      </c>
      <c r="Y4" s="89" t="s">
        <v>47</v>
      </c>
      <c r="Z4" s="89" t="s">
        <v>48</v>
      </c>
      <c r="AA4" s="89" t="s">
        <v>49</v>
      </c>
      <c r="AB4" s="89" t="s">
        <v>46</v>
      </c>
      <c r="AC4" s="89" t="s">
        <v>47</v>
      </c>
      <c r="AD4" s="89" t="s">
        <v>48</v>
      </c>
      <c r="AE4" s="89" t="s">
        <v>49</v>
      </c>
      <c r="AF4" s="89" t="s">
        <v>46</v>
      </c>
      <c r="AG4" s="89" t="s">
        <v>47</v>
      </c>
      <c r="AH4" s="89" t="s">
        <v>48</v>
      </c>
      <c r="AI4" s="89" t="s">
        <v>49</v>
      </c>
      <c r="AJ4" s="89" t="s">
        <v>46</v>
      </c>
      <c r="AK4" s="89" t="s">
        <v>47</v>
      </c>
      <c r="AL4" s="89" t="s">
        <v>48</v>
      </c>
      <c r="AM4" s="89" t="s">
        <v>49</v>
      </c>
      <c r="AN4" s="90" t="s">
        <v>46</v>
      </c>
      <c r="AO4" s="90" t="s">
        <v>47</v>
      </c>
      <c r="AP4" s="90" t="s">
        <v>48</v>
      </c>
      <c r="AQ4" s="90" t="s">
        <v>49</v>
      </c>
      <c r="AR4" s="90" t="s">
        <v>46</v>
      </c>
      <c r="AS4" s="90" t="s">
        <v>47</v>
      </c>
      <c r="AT4" s="90" t="s">
        <v>48</v>
      </c>
      <c r="AU4" s="90" t="s">
        <v>49</v>
      </c>
      <c r="AV4" s="90" t="s">
        <v>46</v>
      </c>
      <c r="AW4" s="90" t="s">
        <v>47</v>
      </c>
      <c r="AX4" s="90" t="s">
        <v>48</v>
      </c>
      <c r="AY4" s="90" t="s">
        <v>49</v>
      </c>
      <c r="AZ4" s="90" t="s">
        <v>46</v>
      </c>
      <c r="BA4" s="90" t="s">
        <v>47</v>
      </c>
      <c r="BB4" s="90" t="s">
        <v>48</v>
      </c>
      <c r="BC4" s="90" t="s">
        <v>49</v>
      </c>
      <c r="BD4" s="90" t="s">
        <v>46</v>
      </c>
      <c r="BE4" s="90" t="s">
        <v>47</v>
      </c>
      <c r="BF4" s="90" t="s">
        <v>48</v>
      </c>
      <c r="BG4" s="90" t="s">
        <v>49</v>
      </c>
      <c r="BH4" s="90" t="s">
        <v>46</v>
      </c>
      <c r="BI4" s="90" t="s">
        <v>47</v>
      </c>
      <c r="BJ4" s="90" t="s">
        <v>48</v>
      </c>
      <c r="BK4" s="90" t="s">
        <v>49</v>
      </c>
    </row>
    <row r="5" spans="1:63" s="8" customFormat="1" ht="17.100000000000001" customHeight="1" x14ac:dyDescent="0.2">
      <c r="A5" s="39" t="s">
        <v>97</v>
      </c>
      <c r="B5" s="119"/>
      <c r="C5" s="119"/>
      <c r="D5" s="119"/>
      <c r="E5" s="119" t="e">
        <v>#DIV/0!</v>
      </c>
      <c r="F5" s="119" t="e">
        <v>#DIV/0!</v>
      </c>
      <c r="G5" s="119" t="e">
        <v>#DIV/0!</v>
      </c>
      <c r="H5" s="119" t="e">
        <v>#DIV/0!</v>
      </c>
      <c r="I5" s="119">
        <v>1.6290737644945485</v>
      </c>
      <c r="J5" s="119">
        <v>6.5979213213890331</v>
      </c>
      <c r="K5" s="119">
        <v>2.3312125388437854</v>
      </c>
      <c r="L5" s="119">
        <v>-0.10878538005000271</v>
      </c>
      <c r="M5" s="119">
        <v>3.2088883826255632</v>
      </c>
      <c r="N5" s="119">
        <v>2.5299404168845463</v>
      </c>
      <c r="O5" s="119">
        <v>-3.1312985065182652</v>
      </c>
      <c r="P5" s="119">
        <v>3.1117867618796424</v>
      </c>
      <c r="Q5" s="119">
        <v>-2.155899649778914</v>
      </c>
      <c r="R5" s="119">
        <v>2.6637037167581035</v>
      </c>
      <c r="S5" s="119">
        <v>0.91353487292893387</v>
      </c>
      <c r="T5" s="119">
        <v>4.1405568412869798</v>
      </c>
      <c r="U5" s="119">
        <v>-4.238020102640272</v>
      </c>
      <c r="V5" s="119">
        <v>-0.11242724758108169</v>
      </c>
      <c r="W5" s="119">
        <v>-1.8492575782416476</v>
      </c>
      <c r="X5" s="119">
        <v>4.5471877091513901</v>
      </c>
      <c r="Y5" s="119">
        <v>-1.7514241610574022</v>
      </c>
      <c r="Z5" s="119">
        <v>5.6940014712499876</v>
      </c>
      <c r="AA5" s="119">
        <v>4.403058411578753</v>
      </c>
      <c r="AB5" s="119">
        <v>-3.4784127309553936</v>
      </c>
      <c r="AC5" s="119">
        <v>4.5192007597632644</v>
      </c>
      <c r="AD5" s="119">
        <v>0.63254977520763589</v>
      </c>
      <c r="AE5" s="119">
        <v>2.367921516853988</v>
      </c>
      <c r="AF5" s="119">
        <v>1.4312952124749367</v>
      </c>
      <c r="AG5" s="119">
        <v>1.0072906617000221</v>
      </c>
      <c r="AH5" s="119">
        <v>-3.4757542439143418</v>
      </c>
      <c r="AI5" s="119">
        <v>1.0762298725840891</v>
      </c>
      <c r="AJ5" s="119">
        <v>0.90529111972290632</v>
      </c>
      <c r="AK5" s="119">
        <v>1.7620826821822977</v>
      </c>
      <c r="AL5" s="119">
        <v>2.9460391313254508</v>
      </c>
      <c r="AM5" s="119">
        <v>0.64714886890082646</v>
      </c>
      <c r="AN5" s="119">
        <v>1.73203842846823</v>
      </c>
      <c r="AO5" s="119">
        <v>0.78168272791254712</v>
      </c>
      <c r="AP5" s="119">
        <v>2.5482079451358608</v>
      </c>
      <c r="AQ5" s="119">
        <v>0.54436872287466631</v>
      </c>
      <c r="AR5" s="119">
        <v>1.8467728227081093</v>
      </c>
      <c r="AS5" s="119">
        <v>0.52615914283131726</v>
      </c>
      <c r="AT5" s="119">
        <v>4.7523114373890785</v>
      </c>
      <c r="AU5" s="119">
        <v>-0.45926553475378329</v>
      </c>
      <c r="AV5" s="119">
        <v>2.8784203753502435</v>
      </c>
      <c r="AW5" s="119">
        <v>1.0504566720952901</v>
      </c>
      <c r="AX5" s="119">
        <v>-2.4541277283503526</v>
      </c>
      <c r="AY5" s="119">
        <v>-6.7081682112061998</v>
      </c>
      <c r="AZ5" s="119">
        <v>7.4243466390553126</v>
      </c>
      <c r="BA5" s="119">
        <v>2.2894150074619368</v>
      </c>
      <c r="BB5" s="119">
        <v>0.1889760833478249</v>
      </c>
      <c r="BC5" s="119">
        <v>2.0981256002787774</v>
      </c>
      <c r="BD5" s="119">
        <v>-1.8346903833595829</v>
      </c>
      <c r="BE5" s="119">
        <v>4.2642027212782763</v>
      </c>
      <c r="BF5" s="119">
        <v>1.3669898464457653</v>
      </c>
      <c r="BG5" s="119">
        <v>1.5061217530641047</v>
      </c>
      <c r="BH5" s="119">
        <v>1.1278092182790189</v>
      </c>
      <c r="BI5" s="119">
        <v>-0.24741678508815035</v>
      </c>
      <c r="BJ5" s="119">
        <v>0.25625570168852363</v>
      </c>
      <c r="BK5" s="119">
        <v>5.0286379710290374</v>
      </c>
    </row>
    <row r="6" spans="1:63" s="8" customFormat="1" ht="17.100000000000001" customHeight="1" x14ac:dyDescent="0.2">
      <c r="A6" s="39" t="s">
        <v>96</v>
      </c>
      <c r="B6" s="80"/>
      <c r="C6" s="119" t="e">
        <v>#DIV/0!</v>
      </c>
      <c r="D6" s="119" t="e">
        <v>#DIV/0!</v>
      </c>
      <c r="E6" s="119" t="e">
        <v>#DIV/0!</v>
      </c>
      <c r="F6" s="119" t="e">
        <v>#DIV/0!</v>
      </c>
      <c r="G6" s="119" t="e">
        <v>#DIV/0!</v>
      </c>
      <c r="H6" s="119" t="e">
        <v>#DIV/0!</v>
      </c>
      <c r="I6" s="119">
        <v>-0.29546694829456488</v>
      </c>
      <c r="J6" s="119">
        <v>1.8498320076754782</v>
      </c>
      <c r="K6" s="119">
        <v>7.1475805453032004</v>
      </c>
      <c r="L6" s="119">
        <v>-6.7925356949045668</v>
      </c>
      <c r="M6" s="119">
        <v>1.7212061725133676</v>
      </c>
      <c r="N6" s="119">
        <v>6.0103318677935613</v>
      </c>
      <c r="O6" s="119">
        <v>3.6620110852281229E-2</v>
      </c>
      <c r="P6" s="119">
        <v>4.2368587385292589</v>
      </c>
      <c r="Q6" s="119">
        <v>-8.7160174705272819</v>
      </c>
      <c r="R6" s="119">
        <v>-3.2563945819238715</v>
      </c>
      <c r="S6" s="119">
        <v>1.3875316907850044</v>
      </c>
      <c r="T6" s="119">
        <v>13.10242823019796</v>
      </c>
      <c r="U6" s="119">
        <v>-11.07489108518449</v>
      </c>
      <c r="V6" s="119">
        <v>1.2395593729392473</v>
      </c>
      <c r="W6" s="119">
        <v>-6.844566001970243</v>
      </c>
      <c r="X6" s="119">
        <v>20.038555390500278</v>
      </c>
      <c r="Y6" s="119">
        <v>-11.108134025217243</v>
      </c>
      <c r="Z6" s="119">
        <v>1.6181936849442913</v>
      </c>
      <c r="AA6" s="119">
        <v>3.6339692296216919</v>
      </c>
      <c r="AB6" s="119">
        <v>1.2491515339809078</v>
      </c>
      <c r="AC6" s="119">
        <v>4.5227963210280997</v>
      </c>
      <c r="AD6" s="119">
        <v>-3.6129175310168238</v>
      </c>
      <c r="AE6" s="119">
        <v>2.3524121915740714</v>
      </c>
      <c r="AF6" s="119">
        <v>-1.0860923479895979</v>
      </c>
      <c r="AG6" s="119">
        <v>3.0368938022662384</v>
      </c>
      <c r="AH6" s="119">
        <v>4.3394282387500871</v>
      </c>
      <c r="AI6" s="119">
        <v>-4.8689568368220026</v>
      </c>
      <c r="AJ6" s="119">
        <v>-1.2087083358904738</v>
      </c>
      <c r="AK6" s="119">
        <v>4.9299669071688257</v>
      </c>
      <c r="AL6" s="119">
        <v>3.6103112478661936</v>
      </c>
      <c r="AM6" s="119">
        <v>-1.4102945786530818</v>
      </c>
      <c r="AN6" s="119">
        <v>1.5760372898247166</v>
      </c>
      <c r="AO6" s="119">
        <v>-1.8564661159076068</v>
      </c>
      <c r="AP6" s="119">
        <v>6.4664719755693989</v>
      </c>
      <c r="AQ6" s="119">
        <v>-3.7745898714940163</v>
      </c>
      <c r="AR6" s="119">
        <v>1.5637693814225972</v>
      </c>
      <c r="AS6" s="119">
        <v>-7.3078790575187291E-2</v>
      </c>
      <c r="AT6" s="119">
        <v>11.404433195828801</v>
      </c>
      <c r="AU6" s="119">
        <v>-4.439926428081975</v>
      </c>
      <c r="AV6" s="119">
        <v>-0.32211030050218747</v>
      </c>
      <c r="AW6" s="119">
        <v>1.5329693270381473</v>
      </c>
      <c r="AX6" s="119">
        <v>1.5363317554989875</v>
      </c>
      <c r="AY6" s="119">
        <v>2.7963410375103859</v>
      </c>
      <c r="AZ6" s="119">
        <v>-0.77175339524919728</v>
      </c>
      <c r="BA6" s="119">
        <v>4.1132630750041255</v>
      </c>
      <c r="BB6" s="119">
        <v>-5.6696633661393436</v>
      </c>
      <c r="BC6" s="119">
        <v>2.9009891802973087</v>
      </c>
      <c r="BD6" s="119">
        <v>4.6058851769428699</v>
      </c>
      <c r="BE6" s="119">
        <v>-3.5397290467323317</v>
      </c>
      <c r="BF6" s="119">
        <v>1.5951419001566158</v>
      </c>
      <c r="BG6" s="119">
        <v>6.2003885365161215</v>
      </c>
      <c r="BH6" s="119">
        <v>-3.1331508293890309</v>
      </c>
      <c r="BI6" s="119">
        <v>5.0389478527647302</v>
      </c>
      <c r="BJ6" s="119">
        <v>0.36202531674793814</v>
      </c>
      <c r="BK6" s="119">
        <v>-0.43302761645686028</v>
      </c>
    </row>
    <row r="7" spans="1:63" ht="17.100000000000001" customHeight="1" x14ac:dyDescent="0.2">
      <c r="A7" s="72" t="s">
        <v>1</v>
      </c>
      <c r="B7" s="81"/>
      <c r="C7" s="71" t="e">
        <v>#DIV/0!</v>
      </c>
      <c r="D7" s="71" t="e">
        <v>#DIV/0!</v>
      </c>
      <c r="E7" s="71" t="e">
        <v>#DIV/0!</v>
      </c>
      <c r="F7" s="71" t="e">
        <v>#DIV/0!</v>
      </c>
      <c r="G7" s="71" t="e">
        <v>#DIV/0!</v>
      </c>
      <c r="H7" s="71" t="e">
        <v>#DIV/0!</v>
      </c>
      <c r="I7" s="71">
        <v>1.0778487698718919</v>
      </c>
      <c r="J7" s="71">
        <v>-23.817814563768792</v>
      </c>
      <c r="K7" s="71">
        <v>59.567801464707927</v>
      </c>
      <c r="L7" s="71">
        <v>-24.965488420793925</v>
      </c>
      <c r="M7" s="71">
        <v>0.22690289354749815</v>
      </c>
      <c r="N7" s="71">
        <v>20.045349316849315</v>
      </c>
      <c r="O7" s="71">
        <v>-4.9062613175332226</v>
      </c>
      <c r="P7" s="71">
        <v>10.399497128760604</v>
      </c>
      <c r="Q7" s="71">
        <v>-5.1172800739749942</v>
      </c>
      <c r="R7" s="71">
        <v>-7.8705815493738456</v>
      </c>
      <c r="S7" s="71">
        <v>8.4762232520829031</v>
      </c>
      <c r="T7" s="71">
        <v>-6.2526551366319456</v>
      </c>
      <c r="U7" s="71">
        <v>3.8692198142274759</v>
      </c>
      <c r="V7" s="71">
        <v>6.4985673618617845</v>
      </c>
      <c r="W7" s="71">
        <v>-1.2026636120597844</v>
      </c>
      <c r="X7" s="71">
        <v>-0.86005429463722471</v>
      </c>
      <c r="Y7" s="71">
        <v>3.8946293902256679</v>
      </c>
      <c r="Z7" s="71">
        <v>-11.585514703826128</v>
      </c>
      <c r="AA7" s="71">
        <v>2.6172156618476938</v>
      </c>
      <c r="AB7" s="71">
        <v>2.4657578565101534</v>
      </c>
      <c r="AC7" s="71">
        <v>-2.7586542157796101</v>
      </c>
      <c r="AD7" s="71">
        <v>13.519146160951223</v>
      </c>
      <c r="AE7" s="71">
        <v>1.6858006018532157</v>
      </c>
      <c r="AF7" s="71">
        <v>4.0684967331377164</v>
      </c>
      <c r="AG7" s="71">
        <v>-5.3772594497595083</v>
      </c>
      <c r="AH7" s="71">
        <v>1.9326904788110832</v>
      </c>
      <c r="AI7" s="71">
        <v>0.39338019221217824</v>
      </c>
      <c r="AJ7" s="71">
        <v>-14.536058028045073</v>
      </c>
      <c r="AK7" s="71">
        <v>42.433775884555949</v>
      </c>
      <c r="AL7" s="71">
        <v>-7.2973884076052764</v>
      </c>
      <c r="AM7" s="71">
        <v>4.4786689035821059</v>
      </c>
      <c r="AN7" s="71">
        <v>1.9884020189574469</v>
      </c>
      <c r="AO7" s="71">
        <v>-3.8961832331822266</v>
      </c>
      <c r="AP7" s="71">
        <v>-1.0284348046391223</v>
      </c>
      <c r="AQ7" s="71">
        <v>-0.62277894834523728</v>
      </c>
      <c r="AR7" s="71">
        <v>4.7009025838806506</v>
      </c>
      <c r="AS7" s="71">
        <v>2.8995485324833759</v>
      </c>
      <c r="AT7" s="71">
        <v>-4.8801887716147796</v>
      </c>
      <c r="AU7" s="71">
        <v>9.8083847673277056</v>
      </c>
      <c r="AV7" s="71">
        <v>-5.488208664849104</v>
      </c>
      <c r="AW7" s="71">
        <v>10.61016452796013</v>
      </c>
      <c r="AX7" s="71">
        <v>3.888758042704854</v>
      </c>
      <c r="AY7" s="71">
        <v>-6.4391859447061606</v>
      </c>
      <c r="AZ7" s="71">
        <v>-0.51750978143720872</v>
      </c>
      <c r="BA7" s="71">
        <v>16.106110357753</v>
      </c>
      <c r="BB7" s="71">
        <v>3.7477516571796654</v>
      </c>
      <c r="BC7" s="71">
        <v>-1.6457803662250692</v>
      </c>
      <c r="BD7" s="71">
        <v>4.3394245233106199</v>
      </c>
      <c r="BE7" s="71">
        <v>-0.72778828877131385</v>
      </c>
      <c r="BF7" s="71">
        <v>-6.7764566900817886</v>
      </c>
      <c r="BG7" s="71">
        <v>4.6924038443891369</v>
      </c>
      <c r="BH7" s="71">
        <v>2.3180677482580236</v>
      </c>
      <c r="BI7" s="71">
        <v>-4.7085587470653056</v>
      </c>
      <c r="BJ7" s="71">
        <v>5.2609646811172528</v>
      </c>
      <c r="BK7" s="71">
        <v>-4.4281350683311409</v>
      </c>
    </row>
    <row r="8" spans="1:63" ht="17.100000000000001" customHeight="1" x14ac:dyDescent="0.2">
      <c r="A8" s="72" t="s">
        <v>2</v>
      </c>
      <c r="B8" s="81"/>
      <c r="C8" s="71" t="e">
        <v>#DIV/0!</v>
      </c>
      <c r="D8" s="71" t="e">
        <v>#DIV/0!</v>
      </c>
      <c r="E8" s="71" t="e">
        <v>#DIV/0!</v>
      </c>
      <c r="F8" s="71" t="e">
        <v>#DIV/0!</v>
      </c>
      <c r="G8" s="71" t="e">
        <v>#DIV/0!</v>
      </c>
      <c r="H8" s="71" t="e">
        <v>#DIV/0!</v>
      </c>
      <c r="I8" s="71">
        <v>0.8882433083302832</v>
      </c>
      <c r="J8" s="71">
        <v>3.2309641761506969</v>
      </c>
      <c r="K8" s="71">
        <v>2.3816410236879193</v>
      </c>
      <c r="L8" s="71">
        <v>-6.7607962086398077</v>
      </c>
      <c r="M8" s="71">
        <v>2.9448132137927185</v>
      </c>
      <c r="N8" s="71">
        <v>7.3368245761878281</v>
      </c>
      <c r="O8" s="71">
        <v>2.094576421440153</v>
      </c>
      <c r="P8" s="71">
        <v>-5.5331748079665228</v>
      </c>
      <c r="Q8" s="71">
        <v>3.519106009612738</v>
      </c>
      <c r="R8" s="71">
        <v>-12.041030518953278</v>
      </c>
      <c r="S8" s="71">
        <v>0.51817078977343112</v>
      </c>
      <c r="T8" s="71">
        <v>24.209605598572214</v>
      </c>
      <c r="U8" s="71">
        <v>-24.048648779041194</v>
      </c>
      <c r="V8" s="71">
        <v>0.56318792190594991</v>
      </c>
      <c r="W8" s="71">
        <v>-1.770289150886073</v>
      </c>
      <c r="X8" s="71">
        <v>29.288203603384201</v>
      </c>
      <c r="Y8" s="71">
        <v>-22.57512314999882</v>
      </c>
      <c r="Z8" s="71">
        <v>9.8223184596245581</v>
      </c>
      <c r="AA8" s="71">
        <v>6.2740295574779559</v>
      </c>
      <c r="AB8" s="71">
        <v>-0.63868937544409032</v>
      </c>
      <c r="AC8" s="71">
        <v>9.8796674516246519</v>
      </c>
      <c r="AD8" s="71">
        <v>-8.8944414199127024</v>
      </c>
      <c r="AE8" s="71">
        <v>2.7861620694916045</v>
      </c>
      <c r="AF8" s="71">
        <v>-1.9236340094512361</v>
      </c>
      <c r="AG8" s="71">
        <v>7.6285472299761237</v>
      </c>
      <c r="AH8" s="71">
        <v>-2.1825270223109317</v>
      </c>
      <c r="AI8" s="71">
        <v>-2.2473511267412816</v>
      </c>
      <c r="AJ8" s="71">
        <v>-0.8944265012978514</v>
      </c>
      <c r="AK8" s="71">
        <v>1.4562686061775132</v>
      </c>
      <c r="AL8" s="71">
        <v>8.6260596477499618</v>
      </c>
      <c r="AM8" s="71">
        <v>-2.8217627716113025</v>
      </c>
      <c r="AN8" s="71">
        <v>4.0850613232781496</v>
      </c>
      <c r="AO8" s="71">
        <v>-1.82895768641953</v>
      </c>
      <c r="AP8" s="71">
        <v>11.336658508130304</v>
      </c>
      <c r="AQ8" s="71">
        <v>-8.9819684972212812</v>
      </c>
      <c r="AR8" s="71">
        <v>0.16875821614645847</v>
      </c>
      <c r="AS8" s="71">
        <v>-3.0663687756585678</v>
      </c>
      <c r="AT8" s="71">
        <v>20.857350439983378</v>
      </c>
      <c r="AU8" s="71">
        <v>-10.907106823329327</v>
      </c>
      <c r="AV8" s="71">
        <v>-0.24587613515839601</v>
      </c>
      <c r="AW8" s="71">
        <v>0.99714286791894313</v>
      </c>
      <c r="AX8" s="71">
        <v>2.834092012521694</v>
      </c>
      <c r="AY8" s="71">
        <v>7.1596410329222371</v>
      </c>
      <c r="AZ8" s="71">
        <v>-1.675369722979847</v>
      </c>
      <c r="BA8" s="71">
        <v>1.4014618763152908</v>
      </c>
      <c r="BB8" s="71">
        <v>-10.363580692111018</v>
      </c>
      <c r="BC8" s="71">
        <v>6.0496106247478032</v>
      </c>
      <c r="BD8" s="71">
        <v>6.5147775097101901</v>
      </c>
      <c r="BE8" s="71">
        <v>-5.8723863007916659</v>
      </c>
      <c r="BF8" s="71">
        <v>1.1919219566082884</v>
      </c>
      <c r="BG8" s="71">
        <v>9.64853598590134</v>
      </c>
      <c r="BH8" s="71">
        <v>-1.5376581207878548</v>
      </c>
      <c r="BI8" s="71">
        <v>3.6719321433387853</v>
      </c>
      <c r="BJ8" s="71">
        <v>-4.4272389548823625</v>
      </c>
      <c r="BK8" s="71">
        <v>1.2908918058796681</v>
      </c>
    </row>
    <row r="9" spans="1:63" ht="17.100000000000001" customHeight="1" x14ac:dyDescent="0.2">
      <c r="A9" s="72" t="s">
        <v>3</v>
      </c>
      <c r="B9" s="81"/>
      <c r="C9" s="71" t="e">
        <v>#DIV/0!</v>
      </c>
      <c r="D9" s="71" t="e">
        <v>#DIV/0!</v>
      </c>
      <c r="E9" s="71" t="e">
        <v>#DIV/0!</v>
      </c>
      <c r="F9" s="71" t="e">
        <v>#DIV/0!</v>
      </c>
      <c r="G9" s="71" t="e">
        <v>#DIV/0!</v>
      </c>
      <c r="H9" s="71" t="e">
        <v>#DIV/0!</v>
      </c>
      <c r="I9" s="71">
        <v>1.3387437798979995</v>
      </c>
      <c r="J9" s="71">
        <v>1.2148021237930129</v>
      </c>
      <c r="K9" s="71">
        <v>0.31022101673068292</v>
      </c>
      <c r="L9" s="71">
        <v>0.47185913067198104</v>
      </c>
      <c r="M9" s="71">
        <v>0.32672983306953896</v>
      </c>
      <c r="N9" s="71">
        <v>0.41008147399186345</v>
      </c>
      <c r="O9" s="71">
        <v>0.85526713980756952</v>
      </c>
      <c r="P9" s="71">
        <v>0.7238877561922985</v>
      </c>
      <c r="Q9" s="71">
        <v>0.46189661883875299</v>
      </c>
      <c r="R9" s="71">
        <v>0.43293063581382185</v>
      </c>
      <c r="S9" s="71">
        <v>0.40432668239713809</v>
      </c>
      <c r="T9" s="71">
        <v>-0.75254859159042953</v>
      </c>
      <c r="U9" s="71">
        <v>-0.5906593984703723</v>
      </c>
      <c r="V9" s="71">
        <v>6.2258397718239156</v>
      </c>
      <c r="W9" s="71">
        <v>-0.16190916614940987</v>
      </c>
      <c r="X9" s="71">
        <v>-0.15211040595218828</v>
      </c>
      <c r="Y9" s="71">
        <v>0.50753091658599647</v>
      </c>
      <c r="Z9" s="71">
        <v>-0.65385225176349815</v>
      </c>
      <c r="AA9" s="71">
        <v>0.41802981635798986</v>
      </c>
      <c r="AB9" s="71">
        <v>1.5753003257287901</v>
      </c>
      <c r="AC9" s="71">
        <v>0.84654620248578727</v>
      </c>
      <c r="AD9" s="71">
        <v>0.96616428651248309</v>
      </c>
      <c r="AE9" s="71">
        <v>0.41364645501940078</v>
      </c>
      <c r="AF9" s="71">
        <v>-1.6074158879053613E-2</v>
      </c>
      <c r="AG9" s="71">
        <v>0.70576912966990868</v>
      </c>
      <c r="AH9" s="71">
        <v>1.1753944963280638</v>
      </c>
      <c r="AI9" s="71">
        <v>2.5581350895955035</v>
      </c>
      <c r="AJ9" s="71">
        <v>1.0575520411157946</v>
      </c>
      <c r="AK9" s="71">
        <v>2.3464465749134522</v>
      </c>
      <c r="AL9" s="71">
        <v>1.8279889051386666</v>
      </c>
      <c r="AM9" s="71">
        <v>1.6659722910875363</v>
      </c>
      <c r="AN9" s="71">
        <v>2.1072074160996879</v>
      </c>
      <c r="AO9" s="71">
        <v>0.89068488181638372</v>
      </c>
      <c r="AP9" s="71">
        <v>2.2114401431263975</v>
      </c>
      <c r="AQ9" s="71">
        <v>1.2959339036820561</v>
      </c>
      <c r="AR9" s="71">
        <v>2.0330345275037631</v>
      </c>
      <c r="AS9" s="71">
        <v>1.9381743469193191</v>
      </c>
      <c r="AT9" s="71">
        <v>1.6031294996477374</v>
      </c>
      <c r="AU9" s="71">
        <v>2.2322232798630326</v>
      </c>
      <c r="AV9" s="71">
        <v>1.8352311901665974</v>
      </c>
      <c r="AW9" s="71">
        <v>1.9885849959346613</v>
      </c>
      <c r="AX9" s="71">
        <v>1.9656891961960632</v>
      </c>
      <c r="AY9" s="71">
        <v>1.6017855371173617</v>
      </c>
      <c r="AZ9" s="71">
        <v>1.7923638115075358</v>
      </c>
      <c r="BA9" s="71">
        <v>2.0183210520692274</v>
      </c>
      <c r="BB9" s="71">
        <v>2.0984358072624776</v>
      </c>
      <c r="BC9" s="71">
        <v>2.1223122347513002</v>
      </c>
      <c r="BD9" s="71">
        <v>1.9235878008193597</v>
      </c>
      <c r="BE9" s="71">
        <v>1.8866795500924738</v>
      </c>
      <c r="BF9" s="71">
        <v>2.0315642667741107</v>
      </c>
      <c r="BG9" s="71">
        <v>2.2452937368144577</v>
      </c>
      <c r="BH9" s="71">
        <v>2.1766005814776834</v>
      </c>
      <c r="BI9" s="71">
        <v>2.0445910139641699</v>
      </c>
      <c r="BJ9" s="71">
        <v>2.7700829952529871</v>
      </c>
      <c r="BK9" s="71">
        <v>1.1754522345305052</v>
      </c>
    </row>
    <row r="10" spans="1:63" ht="17.100000000000001" customHeight="1" x14ac:dyDescent="0.2">
      <c r="A10" s="72" t="s">
        <v>4</v>
      </c>
      <c r="B10" s="81"/>
      <c r="C10" s="71" t="e">
        <v>#DIV/0!</v>
      </c>
      <c r="D10" s="71" t="e">
        <v>#DIV/0!</v>
      </c>
      <c r="E10" s="71" t="e">
        <v>#DIV/0!</v>
      </c>
      <c r="F10" s="71" t="e">
        <v>#DIV/0!</v>
      </c>
      <c r="G10" s="71" t="e">
        <v>#DIV/0!</v>
      </c>
      <c r="H10" s="71" t="e">
        <v>#DIV/0!</v>
      </c>
      <c r="I10" s="71">
        <v>3.5735509643800789</v>
      </c>
      <c r="J10" s="71">
        <v>5.1299606405081688</v>
      </c>
      <c r="K10" s="71">
        <v>-0.35099848233670627</v>
      </c>
      <c r="L10" s="71">
        <v>2.2184894674546873</v>
      </c>
      <c r="M10" s="71">
        <v>-1.0852852317011386</v>
      </c>
      <c r="N10" s="71">
        <v>-1.9923316568675853</v>
      </c>
      <c r="O10" s="71">
        <v>-5.0871799576805765</v>
      </c>
      <c r="P10" s="71">
        <v>-6.6883558515961621</v>
      </c>
      <c r="Q10" s="71">
        <v>-3.1153983895231718</v>
      </c>
      <c r="R10" s="71">
        <v>0.10878605092818905</v>
      </c>
      <c r="S10" s="71">
        <v>1.801285581805967</v>
      </c>
      <c r="T10" s="71">
        <v>5.8925942747154014</v>
      </c>
      <c r="U10" s="71">
        <v>2.29235704797357</v>
      </c>
      <c r="V10" s="71">
        <v>0.79295769664429194</v>
      </c>
      <c r="W10" s="71">
        <v>-0.66304896133250191</v>
      </c>
      <c r="X10" s="71">
        <v>-3.6157391389583404</v>
      </c>
      <c r="Y10" s="71">
        <v>0.74253959489294363</v>
      </c>
      <c r="Z10" s="71">
        <v>2.7907900030889055</v>
      </c>
      <c r="AA10" s="71">
        <v>5.9034993982528539</v>
      </c>
      <c r="AB10" s="71">
        <v>8.181547916701092</v>
      </c>
      <c r="AC10" s="71">
        <v>2.9716511771034515</v>
      </c>
      <c r="AD10" s="71">
        <v>1.6633485745418009</v>
      </c>
      <c r="AE10" s="71">
        <v>-0.43837422613419719</v>
      </c>
      <c r="AF10" s="71">
        <v>-4.8912608913179501</v>
      </c>
      <c r="AG10" s="71">
        <v>-2.7017770160602805</v>
      </c>
      <c r="AH10" s="71">
        <v>-0.12428442147127683</v>
      </c>
      <c r="AI10" s="71">
        <v>1.2167291905724298</v>
      </c>
      <c r="AJ10" s="71">
        <v>2.7887140019893453</v>
      </c>
      <c r="AK10" s="71">
        <v>0.46709660586488067</v>
      </c>
      <c r="AL10" s="71">
        <v>0.22024188132894196</v>
      </c>
      <c r="AM10" s="71">
        <v>1.3937051125467281</v>
      </c>
      <c r="AN10" s="71">
        <v>-1.8623754109038049</v>
      </c>
      <c r="AO10" s="71">
        <v>-1.9001791546643054</v>
      </c>
      <c r="AP10" s="71">
        <v>-8.4114974924953678E-2</v>
      </c>
      <c r="AQ10" s="71">
        <v>5.6533099281511623</v>
      </c>
      <c r="AR10" s="71">
        <v>1.1915156450672093</v>
      </c>
      <c r="AS10" s="71">
        <v>1.8871593341053483</v>
      </c>
      <c r="AT10" s="71">
        <v>-1.9094424103895169</v>
      </c>
      <c r="AU10" s="71">
        <v>13.932234171137159</v>
      </c>
      <c r="AV10" s="71">
        <v>3.0609990200859194</v>
      </c>
      <c r="AW10" s="71">
        <v>5.6724193015554425</v>
      </c>
      <c r="AX10" s="71">
        <v>-22.390382166234822</v>
      </c>
      <c r="AY10" s="71">
        <v>3.1684016773323442</v>
      </c>
      <c r="AZ10" s="71">
        <v>9.2459687762769693</v>
      </c>
      <c r="BA10" s="71">
        <v>4.1196048671884533</v>
      </c>
      <c r="BB10" s="71">
        <v>5.5943632116504327</v>
      </c>
      <c r="BC10" s="71">
        <v>-2.0518578582922165</v>
      </c>
      <c r="BD10" s="71">
        <v>-0.92264420821700499</v>
      </c>
      <c r="BE10" s="71">
        <v>9.8141186811884218E-2</v>
      </c>
      <c r="BF10" s="71">
        <v>5.282320029024401</v>
      </c>
      <c r="BG10" s="71">
        <v>-0.73424416720202501</v>
      </c>
      <c r="BH10" s="71">
        <v>-0.66017238725828431</v>
      </c>
      <c r="BI10" s="71">
        <v>1.4100202328323874</v>
      </c>
      <c r="BJ10" s="71">
        <v>-0.60357827973116507</v>
      </c>
      <c r="BK10" s="71">
        <v>-1.2637145414309936</v>
      </c>
    </row>
    <row r="11" spans="1:63" ht="17.100000000000001" customHeight="1" x14ac:dyDescent="0.2">
      <c r="A11" s="72" t="s">
        <v>5</v>
      </c>
      <c r="B11" s="81"/>
      <c r="C11" s="71" t="e">
        <v>#DIV/0!</v>
      </c>
      <c r="D11" s="71" t="e">
        <v>#DIV/0!</v>
      </c>
      <c r="E11" s="71" t="e">
        <v>#DIV/0!</v>
      </c>
      <c r="F11" s="71" t="e">
        <v>#DIV/0!</v>
      </c>
      <c r="G11" s="71" t="e">
        <v>#DIV/0!</v>
      </c>
      <c r="H11" s="71" t="e">
        <v>#DIV/0!</v>
      </c>
      <c r="I11" s="71">
        <v>-9.2140960702513652</v>
      </c>
      <c r="J11" s="71">
        <v>18.093563031926863</v>
      </c>
      <c r="K11" s="71">
        <v>11.689619645971284</v>
      </c>
      <c r="L11" s="71">
        <v>-1.5301700628235548</v>
      </c>
      <c r="M11" s="71">
        <v>-1.8257699414914397</v>
      </c>
      <c r="N11" s="71">
        <v>1.5522578296614187</v>
      </c>
      <c r="O11" s="71">
        <v>-5.3066599776146912</v>
      </c>
      <c r="P11" s="71">
        <v>51.858971683777668</v>
      </c>
      <c r="Q11" s="71">
        <v>-54.860477037299951</v>
      </c>
      <c r="R11" s="71">
        <v>42.459246806087414</v>
      </c>
      <c r="S11" s="71">
        <v>5.3867950355274141</v>
      </c>
      <c r="T11" s="71">
        <v>4.4743529164559037</v>
      </c>
      <c r="U11" s="71">
        <v>19.610916390998057</v>
      </c>
      <c r="V11" s="71">
        <v>-1.8061243723068832</v>
      </c>
      <c r="W11" s="71">
        <v>-16.740228115698507</v>
      </c>
      <c r="X11" s="71">
        <v>13.098594098420445</v>
      </c>
      <c r="Y11" s="71">
        <v>9.4544071561995402</v>
      </c>
      <c r="Z11" s="71">
        <v>-11.113857473643996</v>
      </c>
      <c r="AA11" s="71">
        <v>2.6785273881573035</v>
      </c>
      <c r="AB11" s="71">
        <v>5.8002426915766181</v>
      </c>
      <c r="AC11" s="71">
        <v>-6.156387778018269</v>
      </c>
      <c r="AD11" s="71">
        <v>4.2908302375340712</v>
      </c>
      <c r="AE11" s="71">
        <v>1.2450181055103204</v>
      </c>
      <c r="AF11" s="71">
        <v>-4.9657210357060055</v>
      </c>
      <c r="AG11" s="71">
        <v>-2.0789831996626318</v>
      </c>
      <c r="AH11" s="71">
        <v>35.151071532182996</v>
      </c>
      <c r="AI11" s="71">
        <v>-21.194388684574584</v>
      </c>
      <c r="AJ11" s="71">
        <v>5.1836969905022734</v>
      </c>
      <c r="AK11" s="71">
        <v>1.977464388004968</v>
      </c>
      <c r="AL11" s="71">
        <v>1.8213617592598874</v>
      </c>
      <c r="AM11" s="71">
        <v>0.33817591368154876</v>
      </c>
      <c r="AN11" s="71">
        <v>-0.19674250634353907</v>
      </c>
      <c r="AO11" s="71">
        <v>-0.21539070000011762</v>
      </c>
      <c r="AP11" s="71">
        <v>3.1344431067781731</v>
      </c>
      <c r="AQ11" s="71">
        <v>2.0412470048469356</v>
      </c>
      <c r="AR11" s="71">
        <v>-0.25940482646866769</v>
      </c>
      <c r="AS11" s="71">
        <v>0.40905917319908891</v>
      </c>
      <c r="AT11" s="71">
        <v>-0.39958583333203901</v>
      </c>
      <c r="AU11" s="71">
        <v>2.9985270098081385</v>
      </c>
      <c r="AV11" s="71">
        <v>1.9017816237713481</v>
      </c>
      <c r="AW11" s="71">
        <v>0.39034712307708386</v>
      </c>
      <c r="AX11" s="71">
        <v>-1.4038794491615048</v>
      </c>
      <c r="AY11" s="71">
        <v>-1.3838026668513859</v>
      </c>
      <c r="AZ11" s="71">
        <v>0.45198310647971418</v>
      </c>
      <c r="BA11" s="71">
        <v>6.3286859695102615</v>
      </c>
      <c r="BB11" s="71">
        <v>-0.51129630759753075</v>
      </c>
      <c r="BC11" s="71">
        <v>-0.89099287660993065</v>
      </c>
      <c r="BD11" s="71">
        <v>0.45247619327164479</v>
      </c>
      <c r="BE11" s="71">
        <v>-1.7250974268272823</v>
      </c>
      <c r="BF11" s="71">
        <v>7.1716774520945048</v>
      </c>
      <c r="BG11" s="71">
        <v>-0.31613333633421226</v>
      </c>
      <c r="BH11" s="71">
        <v>-1.2956879010478817</v>
      </c>
      <c r="BI11" s="71">
        <v>-1.7823782086861639</v>
      </c>
      <c r="BJ11" s="71">
        <v>6.1592388798263231</v>
      </c>
      <c r="BK11" s="71">
        <v>2.6351129035484533E-3</v>
      </c>
    </row>
    <row r="12" spans="1:63" ht="17.100000000000001" customHeight="1" x14ac:dyDescent="0.2">
      <c r="A12" s="72" t="s">
        <v>6</v>
      </c>
      <c r="B12" s="81"/>
      <c r="C12" s="71" t="e">
        <v>#DIV/0!</v>
      </c>
      <c r="D12" s="71" t="e">
        <v>#DIV/0!</v>
      </c>
      <c r="E12" s="71" t="e">
        <v>#DIV/0!</v>
      </c>
      <c r="F12" s="71" t="e">
        <v>#DIV/0!</v>
      </c>
      <c r="G12" s="71" t="e">
        <v>#DIV/0!</v>
      </c>
      <c r="H12" s="71" t="e">
        <v>#DIV/0!</v>
      </c>
      <c r="I12" s="71">
        <v>1.0177922884561319</v>
      </c>
      <c r="J12" s="71">
        <v>-0.52586745234880494</v>
      </c>
      <c r="K12" s="71">
        <v>1.6753934255801406</v>
      </c>
      <c r="L12" s="71">
        <v>-4.3369640379279373</v>
      </c>
      <c r="M12" s="71">
        <v>3.156863103391383</v>
      </c>
      <c r="N12" s="71">
        <v>0.73353898668049311</v>
      </c>
      <c r="O12" s="71">
        <v>-0.78234156885709227</v>
      </c>
      <c r="P12" s="71">
        <v>-2.0953523269525265</v>
      </c>
      <c r="Q12" s="71">
        <v>1.0951127428864282</v>
      </c>
      <c r="R12" s="71">
        <v>6.1643901077991226</v>
      </c>
      <c r="S12" s="71">
        <v>-4.0037981688758713</v>
      </c>
      <c r="T12" s="71">
        <v>2.9805146691975981</v>
      </c>
      <c r="U12" s="71">
        <v>1.6064053103734155</v>
      </c>
      <c r="V12" s="71">
        <v>-1.0212021122434689</v>
      </c>
      <c r="W12" s="71">
        <v>-28.373421463744506</v>
      </c>
      <c r="X12" s="71">
        <v>35.627037499009482</v>
      </c>
      <c r="Y12" s="71">
        <v>-1.8567977086798138</v>
      </c>
      <c r="Z12" s="71">
        <v>0.17280785590625403</v>
      </c>
      <c r="AA12" s="71">
        <v>-3.8685857252273692</v>
      </c>
      <c r="AB12" s="71">
        <v>3.1808655044547995</v>
      </c>
      <c r="AC12" s="71">
        <v>4.0351286384425089</v>
      </c>
      <c r="AD12" s="71">
        <v>-5.0175461968307911</v>
      </c>
      <c r="AE12" s="71">
        <v>5.1176069970755744</v>
      </c>
      <c r="AF12" s="71">
        <v>3.3358213379718338</v>
      </c>
      <c r="AG12" s="71">
        <v>-2.2568503954209729</v>
      </c>
      <c r="AH12" s="71">
        <v>3.1212591954133062</v>
      </c>
      <c r="AI12" s="71">
        <v>-2.2145589085687534</v>
      </c>
      <c r="AJ12" s="71">
        <v>-2.8650180976063533</v>
      </c>
      <c r="AK12" s="71">
        <v>0.50096970781488004</v>
      </c>
      <c r="AL12" s="71">
        <v>-5.9056724343941163</v>
      </c>
      <c r="AM12" s="71">
        <v>-7.349534850322204</v>
      </c>
      <c r="AN12" s="71">
        <v>-13.673289268126554</v>
      </c>
      <c r="AO12" s="71">
        <v>-8.1455904733183324</v>
      </c>
      <c r="AP12" s="71">
        <v>-6.3203750488479704</v>
      </c>
      <c r="AQ12" s="71">
        <v>17.208718519777655</v>
      </c>
      <c r="AR12" s="71">
        <v>11.767244042135584</v>
      </c>
      <c r="AS12" s="71">
        <v>12.91205564660558</v>
      </c>
      <c r="AT12" s="71">
        <v>12.481313344695488</v>
      </c>
      <c r="AU12" s="71">
        <v>0.69754193020554744</v>
      </c>
      <c r="AV12" s="71">
        <v>-1.9051110199924337</v>
      </c>
      <c r="AW12" s="71">
        <v>-4.3872565406692487</v>
      </c>
      <c r="AX12" s="71">
        <v>-4.9226447555842157</v>
      </c>
      <c r="AY12" s="71">
        <v>-3.7292306747665815</v>
      </c>
      <c r="AZ12" s="71">
        <v>-1.7165877242008021</v>
      </c>
      <c r="BA12" s="71">
        <v>7.6829088560523395</v>
      </c>
      <c r="BB12" s="71">
        <v>-11.535416060790171</v>
      </c>
      <c r="BC12" s="71">
        <v>-1.7158917400173612</v>
      </c>
      <c r="BD12" s="71">
        <v>5.717346266637624</v>
      </c>
      <c r="BE12" s="71">
        <v>-5.9156008434424256</v>
      </c>
      <c r="BF12" s="71">
        <v>6.7560304789339387</v>
      </c>
      <c r="BG12" s="71">
        <v>6.5912936936889377</v>
      </c>
      <c r="BH12" s="71">
        <v>-40.437162926009307</v>
      </c>
      <c r="BI12" s="71">
        <v>86.189819797367534</v>
      </c>
      <c r="BJ12" s="71">
        <v>12.144185115866613</v>
      </c>
      <c r="BK12" s="71">
        <v>-9.6085197240246885</v>
      </c>
    </row>
    <row r="13" spans="1:63" s="163" customFormat="1" ht="17.100000000000001" customHeight="1" x14ac:dyDescent="0.2">
      <c r="A13" s="160" t="s">
        <v>93</v>
      </c>
      <c r="B13" s="161"/>
      <c r="C13" s="162" t="e">
        <v>#DIV/0!</v>
      </c>
      <c r="D13" s="162" t="e">
        <v>#DIV/0!</v>
      </c>
      <c r="E13" s="162" t="e">
        <v>#DIV/0!</v>
      </c>
      <c r="F13" s="162" t="e">
        <v>#DIV/0!</v>
      </c>
      <c r="G13" s="162" t="e">
        <v>#DIV/0!</v>
      </c>
      <c r="H13" s="162" t="e">
        <v>#DIV/0!</v>
      </c>
      <c r="I13" s="162">
        <v>5.7092362898192306E-2</v>
      </c>
      <c r="J13" s="162">
        <v>3.6434242949683115</v>
      </c>
      <c r="K13" s="162">
        <v>0.62427402272915433</v>
      </c>
      <c r="L13" s="162">
        <v>3.5208965932928216</v>
      </c>
      <c r="M13" s="162">
        <v>8.3081785685449994</v>
      </c>
      <c r="N13" s="162">
        <v>-5.8669008082487206</v>
      </c>
      <c r="O13" s="162">
        <v>1.9997234530963137</v>
      </c>
      <c r="P13" s="162">
        <v>0.56210584823985776</v>
      </c>
      <c r="Q13" s="162">
        <v>-0.24620071408749666</v>
      </c>
      <c r="R13" s="162">
        <v>4.264234280489565</v>
      </c>
      <c r="S13" s="162">
        <v>-0.10726208517195523</v>
      </c>
      <c r="T13" s="162">
        <v>0.51011251349302178</v>
      </c>
      <c r="U13" s="162">
        <v>-0.25439531909595692</v>
      </c>
      <c r="V13" s="162">
        <v>-0.44923937580567674</v>
      </c>
      <c r="W13" s="162">
        <v>-5.4099365558559542</v>
      </c>
      <c r="X13" s="162">
        <v>5.4628578305365494</v>
      </c>
      <c r="Y13" s="162">
        <v>-2.8651000322221787E-2</v>
      </c>
      <c r="Z13" s="162">
        <v>5.4291911082098521</v>
      </c>
      <c r="AA13" s="162">
        <v>3.9497730714726842</v>
      </c>
      <c r="AB13" s="162">
        <v>-0.1986771931950182</v>
      </c>
      <c r="AC13" s="162">
        <v>2.026912103062628</v>
      </c>
      <c r="AD13" s="162">
        <v>2.0508576966863146</v>
      </c>
      <c r="AE13" s="162">
        <v>3.6570525150370736</v>
      </c>
      <c r="AF13" s="162">
        <v>2.655441774824796</v>
      </c>
      <c r="AG13" s="162">
        <v>-1.0255798780156811</v>
      </c>
      <c r="AH13" s="162">
        <v>-8.3671929719065012</v>
      </c>
      <c r="AI13" s="162">
        <v>5.5644061076278506</v>
      </c>
      <c r="AJ13" s="162">
        <v>3.7305152238424233</v>
      </c>
      <c r="AK13" s="162">
        <v>3.7913769755340443</v>
      </c>
      <c r="AL13" s="162">
        <v>2.3611825968643307</v>
      </c>
      <c r="AM13" s="162">
        <v>-1.7052623127506439</v>
      </c>
      <c r="AN13" s="162">
        <v>0.73041188811051594</v>
      </c>
      <c r="AO13" s="162">
        <v>0.79329945811243974</v>
      </c>
      <c r="AP13" s="162">
        <v>3.6434100482926279</v>
      </c>
      <c r="AQ13" s="162">
        <v>3.022904714211383</v>
      </c>
      <c r="AR13" s="162">
        <v>1.060895732187328</v>
      </c>
      <c r="AS13" s="162">
        <v>2.0242294658446625</v>
      </c>
      <c r="AT13" s="162">
        <v>3.2097558313880281</v>
      </c>
      <c r="AU13" s="162">
        <v>1.0970575912401692</v>
      </c>
      <c r="AV13" s="162">
        <v>3.2554788002788992</v>
      </c>
      <c r="AW13" s="162">
        <v>2.4175578357794381</v>
      </c>
      <c r="AX13" s="162">
        <v>-3.367333607072942</v>
      </c>
      <c r="AY13" s="162">
        <v>-11.584135216572754</v>
      </c>
      <c r="AZ13" s="162">
        <v>11.427011416688293</v>
      </c>
      <c r="BA13" s="162">
        <v>3.1874437253739618</v>
      </c>
      <c r="BB13" s="162">
        <v>0.89866992163172288</v>
      </c>
      <c r="BC13" s="162">
        <v>0.97580170710194203</v>
      </c>
      <c r="BD13" s="162">
        <v>-4.8148882358426075</v>
      </c>
      <c r="BE13" s="162">
        <v>11.537399364577405</v>
      </c>
      <c r="BF13" s="162">
        <v>-1.1625148243321171</v>
      </c>
      <c r="BG13" s="162">
        <v>1.4071762793200771</v>
      </c>
      <c r="BH13" s="162">
        <v>-0.19573909648739063</v>
      </c>
      <c r="BI13" s="162">
        <v>-3.1963746999591369</v>
      </c>
      <c r="BJ13" s="162">
        <v>2.0941147366037915</v>
      </c>
      <c r="BK13" s="162">
        <v>6.9387352079101516</v>
      </c>
    </row>
    <row r="14" spans="1:63" ht="17.100000000000001" customHeight="1" x14ac:dyDescent="0.2">
      <c r="A14" s="72" t="s">
        <v>8</v>
      </c>
      <c r="B14" s="81"/>
      <c r="C14" s="71" t="e">
        <v>#DIV/0!</v>
      </c>
      <c r="D14" s="71" t="e">
        <v>#DIV/0!</v>
      </c>
      <c r="E14" s="71" t="e">
        <v>#DIV/0!</v>
      </c>
      <c r="F14" s="71" t="e">
        <v>#DIV/0!</v>
      </c>
      <c r="G14" s="71" t="e">
        <v>#DIV/0!</v>
      </c>
      <c r="H14" s="71" t="e">
        <v>#DIV/0!</v>
      </c>
      <c r="I14" s="71">
        <v>75.438070431078728</v>
      </c>
      <c r="J14" s="71">
        <v>-6.6742096698192199</v>
      </c>
      <c r="K14" s="71">
        <v>15.694962220985321</v>
      </c>
      <c r="L14" s="71">
        <v>16.334834240621966</v>
      </c>
      <c r="M14" s="71">
        <v>25.062855556980157</v>
      </c>
      <c r="N14" s="71">
        <v>-27.543736483858815</v>
      </c>
      <c r="O14" s="71">
        <v>-32.646116875428454</v>
      </c>
      <c r="P14" s="71">
        <v>-21.88783148491137</v>
      </c>
      <c r="Q14" s="71">
        <v>10.724653031278141</v>
      </c>
      <c r="R14" s="71">
        <v>77.854326387555361</v>
      </c>
      <c r="S14" s="71">
        <v>41.797043356929755</v>
      </c>
      <c r="T14" s="71">
        <v>-6.0867364238038624</v>
      </c>
      <c r="U14" s="71">
        <v>-28.346000027535833</v>
      </c>
      <c r="V14" s="71">
        <v>-2.8168895888075363</v>
      </c>
      <c r="W14" s="71">
        <v>-6.5418826587754335</v>
      </c>
      <c r="X14" s="71">
        <v>7.2299248830312912</v>
      </c>
      <c r="Y14" s="71">
        <v>-24.476222735517329</v>
      </c>
      <c r="Z14" s="71">
        <v>92.051948325603391</v>
      </c>
      <c r="AA14" s="71">
        <v>-12.608467913711486</v>
      </c>
      <c r="AB14" s="71">
        <v>-14.718318392486829</v>
      </c>
      <c r="AC14" s="71">
        <v>24.311294754040279</v>
      </c>
      <c r="AD14" s="71">
        <v>12.065942267107644</v>
      </c>
      <c r="AE14" s="71">
        <v>1.5763263847657472</v>
      </c>
      <c r="AF14" s="71">
        <v>14.210953028632268</v>
      </c>
      <c r="AG14" s="71">
        <v>-0.42767810759077873</v>
      </c>
      <c r="AH14" s="71">
        <v>-17.922159863861211</v>
      </c>
      <c r="AI14" s="71">
        <v>-4.7411948908795747</v>
      </c>
      <c r="AJ14" s="71">
        <v>25.682859300481063</v>
      </c>
      <c r="AK14" s="71">
        <v>23.907451216287924</v>
      </c>
      <c r="AL14" s="71">
        <v>-2.3492864222086518</v>
      </c>
      <c r="AM14" s="71">
        <v>12.42780178709193</v>
      </c>
      <c r="AN14" s="71">
        <v>-18.715219293541697</v>
      </c>
      <c r="AO14" s="71">
        <v>-11.80939308580381</v>
      </c>
      <c r="AP14" s="71">
        <v>14.056010037207978</v>
      </c>
      <c r="AQ14" s="71">
        <v>24.911546016716656</v>
      </c>
      <c r="AR14" s="71">
        <v>-2.5892111288225328</v>
      </c>
      <c r="AS14" s="71">
        <v>-16.50781579233681</v>
      </c>
      <c r="AT14" s="71">
        <v>36.102265605842533</v>
      </c>
      <c r="AU14" s="71">
        <v>-12.409524535203376</v>
      </c>
      <c r="AV14" s="71">
        <v>13.757937553561428</v>
      </c>
      <c r="AW14" s="71">
        <v>24.590650807053692</v>
      </c>
      <c r="AX14" s="71">
        <v>-6.4052627021469855</v>
      </c>
      <c r="AY14" s="71">
        <v>-37.903836778660015</v>
      </c>
      <c r="AZ14" s="71">
        <v>95.463178721976689</v>
      </c>
      <c r="BA14" s="71">
        <v>-16.658329688519412</v>
      </c>
      <c r="BB14" s="71">
        <v>-19.812967482434452</v>
      </c>
      <c r="BC14" s="71">
        <v>-11.325134417852766</v>
      </c>
      <c r="BD14" s="71">
        <v>-25.602150631584642</v>
      </c>
      <c r="BE14" s="71">
        <v>179.41406793831226</v>
      </c>
      <c r="BF14" s="71">
        <v>-19.699536054758305</v>
      </c>
      <c r="BG14" s="71">
        <v>5.6718001460639877</v>
      </c>
      <c r="BH14" s="71">
        <v>-25.804038075112679</v>
      </c>
      <c r="BI14" s="71">
        <v>-30.077180461693288</v>
      </c>
      <c r="BJ14" s="71">
        <v>34.63571604739699</v>
      </c>
      <c r="BK14" s="71">
        <v>120.70534580894163</v>
      </c>
    </row>
    <row r="15" spans="1:63" ht="17.100000000000001" customHeight="1" x14ac:dyDescent="0.2">
      <c r="A15" s="42" t="s">
        <v>9</v>
      </c>
      <c r="B15" s="81"/>
      <c r="C15" s="71" t="e">
        <v>#DIV/0!</v>
      </c>
      <c r="D15" s="71" t="e">
        <v>#DIV/0!</v>
      </c>
      <c r="E15" s="71" t="e">
        <v>#DIV/0!</v>
      </c>
      <c r="F15" s="71" t="e">
        <v>#DIV/0!</v>
      </c>
      <c r="G15" s="71" t="e">
        <v>#DIV/0!</v>
      </c>
      <c r="H15" s="71" t="e">
        <v>#DIV/0!</v>
      </c>
      <c r="I15" s="71">
        <v>-0.16080366557803538</v>
      </c>
      <c r="J15" s="71">
        <v>7.6648766323574424</v>
      </c>
      <c r="K15" s="71">
        <v>0.81935293864419112</v>
      </c>
      <c r="L15" s="71">
        <v>2.1232850382331137</v>
      </c>
      <c r="M15" s="71">
        <v>8.2513340635991241</v>
      </c>
      <c r="N15" s="71">
        <v>-11.72996060324375</v>
      </c>
      <c r="O15" s="71">
        <v>5.7608487352009297</v>
      </c>
      <c r="P15" s="71">
        <v>2.6529491190085297</v>
      </c>
      <c r="Q15" s="71">
        <v>0.18917107904747876</v>
      </c>
      <c r="R15" s="71">
        <v>1.8584812578363641</v>
      </c>
      <c r="S15" s="71">
        <v>-3.3632276000170824</v>
      </c>
      <c r="T15" s="71">
        <v>-0.5789542677671955</v>
      </c>
      <c r="U15" s="71">
        <v>-0.15087423651706233</v>
      </c>
      <c r="V15" s="71">
        <v>-1.0330410944753732</v>
      </c>
      <c r="W15" s="71">
        <v>1.3269585277436047</v>
      </c>
      <c r="X15" s="71">
        <v>-3.266777287465783</v>
      </c>
      <c r="Y15" s="71">
        <v>1.4899082160500177</v>
      </c>
      <c r="Z15" s="71">
        <v>5.0236220903887796</v>
      </c>
      <c r="AA15" s="71">
        <v>5.7202437172239273</v>
      </c>
      <c r="AB15" s="71">
        <v>1.1110761159022209</v>
      </c>
      <c r="AC15" s="71">
        <v>1.5764084121297817</v>
      </c>
      <c r="AD15" s="71">
        <v>1.9140685358568499</v>
      </c>
      <c r="AE15" s="71">
        <v>3.6048412111700401</v>
      </c>
      <c r="AF15" s="71">
        <v>3.0644013983351481</v>
      </c>
      <c r="AG15" s="71">
        <v>-2.6647869635596844</v>
      </c>
      <c r="AH15" s="71">
        <v>-14.177903991523145</v>
      </c>
      <c r="AI15" s="71">
        <v>13.213762359749559</v>
      </c>
      <c r="AJ15" s="71">
        <v>-0.46239037090205493</v>
      </c>
      <c r="AK15" s="71">
        <v>2.3722579724483328</v>
      </c>
      <c r="AL15" s="71">
        <v>4.5469382791678337</v>
      </c>
      <c r="AM15" s="71">
        <v>-3.1404792028290052</v>
      </c>
      <c r="AN15" s="71">
        <v>1.5107812183192015</v>
      </c>
      <c r="AO15" s="71">
        <v>1.1544657734837704</v>
      </c>
      <c r="AP15" s="71">
        <v>2.4762101600971587</v>
      </c>
      <c r="AQ15" s="71">
        <v>2.0238180196497702</v>
      </c>
      <c r="AR15" s="71">
        <v>1.0568440378844635</v>
      </c>
      <c r="AS15" s="71">
        <v>2.9754236403342738</v>
      </c>
      <c r="AT15" s="71">
        <v>1.597168589877529</v>
      </c>
      <c r="AU15" s="71">
        <v>1.3007963977825776</v>
      </c>
      <c r="AV15" s="71">
        <v>5.3044191002788121</v>
      </c>
      <c r="AW15" s="71">
        <v>0.17466636034626504</v>
      </c>
      <c r="AX15" s="71">
        <v>-7.112047158922719</v>
      </c>
      <c r="AY15" s="71">
        <v>-11.936696376679389</v>
      </c>
      <c r="AZ15" s="71">
        <v>17.481399072277725</v>
      </c>
      <c r="BA15" s="71">
        <v>-1.81284169224597</v>
      </c>
      <c r="BB15" s="71">
        <v>0.91490868303021333</v>
      </c>
      <c r="BC15" s="71">
        <v>1.8676543936937406</v>
      </c>
      <c r="BD15" s="71">
        <v>-6.8002995746587525</v>
      </c>
      <c r="BE15" s="71">
        <v>11.36812586380065</v>
      </c>
      <c r="BF15" s="71">
        <v>2.0960456934380423</v>
      </c>
      <c r="BG15" s="71">
        <v>0.61621418185469068</v>
      </c>
      <c r="BH15" s="71">
        <v>0.85359222144525404</v>
      </c>
      <c r="BI15" s="71">
        <v>-2.2803547377377109</v>
      </c>
      <c r="BJ15" s="71">
        <v>-0.55615714704422281</v>
      </c>
      <c r="BK15" s="71">
        <v>0.48363768353956171</v>
      </c>
    </row>
    <row r="16" spans="1:63" ht="17.100000000000001" customHeight="1" x14ac:dyDescent="0.2">
      <c r="A16" s="42" t="s">
        <v>10</v>
      </c>
      <c r="B16" s="81"/>
      <c r="C16" s="71" t="e">
        <v>#DIV/0!</v>
      </c>
      <c r="D16" s="71" t="e">
        <v>#DIV/0!</v>
      </c>
      <c r="E16" s="71" t="e">
        <v>#DIV/0!</v>
      </c>
      <c r="F16" s="71" t="e">
        <v>#DIV/0!</v>
      </c>
      <c r="G16" s="71" t="e">
        <v>#DIV/0!</v>
      </c>
      <c r="H16" s="71" t="e">
        <v>#DIV/0!</v>
      </c>
      <c r="I16" s="71">
        <v>1.108659774772458</v>
      </c>
      <c r="J16" s="71">
        <v>3.3027020840068033</v>
      </c>
      <c r="K16" s="71">
        <v>3.3528413567132098</v>
      </c>
      <c r="L16" s="71">
        <v>2.4151468468552872</v>
      </c>
      <c r="M16" s="71">
        <v>3.0028567349031698</v>
      </c>
      <c r="N16" s="71">
        <v>1.1280272678745096</v>
      </c>
      <c r="O16" s="71">
        <v>-0.77194398172546475</v>
      </c>
      <c r="P16" s="71">
        <v>-2.043208098641125</v>
      </c>
      <c r="Q16" s="71">
        <v>-1.2942662119980519</v>
      </c>
      <c r="R16" s="71">
        <v>19.99091139182978</v>
      </c>
      <c r="S16" s="71">
        <v>-0.21444230667693187</v>
      </c>
      <c r="T16" s="71">
        <v>1.3798229252644845</v>
      </c>
      <c r="U16" s="71">
        <v>2.0379918316298706</v>
      </c>
      <c r="V16" s="71">
        <v>-4.23833258523495</v>
      </c>
      <c r="W16" s="71">
        <v>2.004218845126271</v>
      </c>
      <c r="X16" s="71">
        <v>-8.9249538752866897E-2</v>
      </c>
      <c r="Y16" s="71">
        <v>1.061102754980392</v>
      </c>
      <c r="Z16" s="71">
        <v>0.57556746847313711</v>
      </c>
      <c r="AA16" s="71">
        <v>4.1341166139777785</v>
      </c>
      <c r="AB16" s="71">
        <v>1.748935989868472</v>
      </c>
      <c r="AC16" s="71">
        <v>-0.40480828653618461</v>
      </c>
      <c r="AD16" s="71">
        <v>1.3041381228265037</v>
      </c>
      <c r="AE16" s="71">
        <v>-0.47047042827704777</v>
      </c>
      <c r="AF16" s="71">
        <v>1.9102643927494611</v>
      </c>
      <c r="AG16" s="71">
        <v>0.92286255638831527</v>
      </c>
      <c r="AH16" s="71">
        <v>0.79043122339623739</v>
      </c>
      <c r="AI16" s="71">
        <v>2.9392502891433248</v>
      </c>
      <c r="AJ16" s="71">
        <v>1.4469674263343446</v>
      </c>
      <c r="AK16" s="71">
        <v>3.8324866250403211</v>
      </c>
      <c r="AL16" s="71">
        <v>5.4286946044007856</v>
      </c>
      <c r="AM16" s="71">
        <v>-1.6497867349034023</v>
      </c>
      <c r="AN16" s="71">
        <v>2.9988060920723036</v>
      </c>
      <c r="AO16" s="71">
        <v>0.77869091250930556</v>
      </c>
      <c r="AP16" s="71">
        <v>-0.44037908185791119</v>
      </c>
      <c r="AQ16" s="71">
        <v>-1.435234020081988</v>
      </c>
      <c r="AR16" s="71">
        <v>1.2198507464524111</v>
      </c>
      <c r="AS16" s="71">
        <v>0.34137603685764351</v>
      </c>
      <c r="AT16" s="71">
        <v>1.8228141576506651</v>
      </c>
      <c r="AU16" s="71">
        <v>4.6940970004880844</v>
      </c>
      <c r="AV16" s="71">
        <v>5.2815361115532422</v>
      </c>
      <c r="AW16" s="71">
        <v>2.9526732170843673</v>
      </c>
      <c r="AX16" s="71">
        <v>3.1066331053703822</v>
      </c>
      <c r="AY16" s="71">
        <v>-11.310827916194111</v>
      </c>
      <c r="AZ16" s="71">
        <v>15.4552758673961</v>
      </c>
      <c r="BA16" s="71">
        <v>2.8774576949943675</v>
      </c>
      <c r="BB16" s="71">
        <v>1.9878488466031907</v>
      </c>
      <c r="BC16" s="71">
        <v>1.3417848649029507</v>
      </c>
      <c r="BD16" s="71">
        <v>0.10262163703804728</v>
      </c>
      <c r="BE16" s="71">
        <v>0.74489966747455227</v>
      </c>
      <c r="BF16" s="71">
        <v>-0.12989147202672191</v>
      </c>
      <c r="BG16" s="71">
        <v>-0.67866538698100332</v>
      </c>
      <c r="BH16" s="71">
        <v>1.0911582892105587</v>
      </c>
      <c r="BI16" s="71">
        <v>0.98741989861610424</v>
      </c>
      <c r="BJ16" s="71">
        <v>1.2159891861637462</v>
      </c>
      <c r="BK16" s="71">
        <v>2.9655401970339224</v>
      </c>
    </row>
    <row r="17" spans="1:63" ht="17.100000000000001" customHeight="1" x14ac:dyDescent="0.2">
      <c r="A17" s="42" t="s">
        <v>11</v>
      </c>
      <c r="B17" s="81"/>
      <c r="C17" s="71" t="e">
        <v>#DIV/0!</v>
      </c>
      <c r="D17" s="71" t="e">
        <v>#DIV/0!</v>
      </c>
      <c r="E17" s="71" t="e">
        <v>#DIV/0!</v>
      </c>
      <c r="F17" s="71" t="e">
        <v>#DIV/0!</v>
      </c>
      <c r="G17" s="71" t="e">
        <v>#DIV/0!</v>
      </c>
      <c r="H17" s="71" t="e">
        <v>#DIV/0!</v>
      </c>
      <c r="I17" s="71">
        <v>1.4993231571052146</v>
      </c>
      <c r="J17" s="71">
        <v>1.4949751087093954</v>
      </c>
      <c r="K17" s="71">
        <v>1.7767762528986486</v>
      </c>
      <c r="L17" s="71">
        <v>1.0904085111167472</v>
      </c>
      <c r="M17" s="71">
        <v>1.6465683228275241</v>
      </c>
      <c r="N17" s="71">
        <v>1.475739463623893</v>
      </c>
      <c r="O17" s="71">
        <v>1.8180369932552454</v>
      </c>
      <c r="P17" s="71">
        <v>1.3579783456514782</v>
      </c>
      <c r="Q17" s="71">
        <v>1.3379670225295293</v>
      </c>
      <c r="R17" s="71">
        <v>1.4241536108154484</v>
      </c>
      <c r="S17" s="71">
        <v>1.6716809742668648</v>
      </c>
      <c r="T17" s="71">
        <v>2.4417287569971524</v>
      </c>
      <c r="U17" s="71">
        <v>0.35571100373041897</v>
      </c>
      <c r="V17" s="71">
        <v>1.6225516734835521</v>
      </c>
      <c r="W17" s="71">
        <v>1.3166922286617533</v>
      </c>
      <c r="X17" s="71">
        <v>2.0127701073327842</v>
      </c>
      <c r="Y17" s="71">
        <v>1.5372675370227018</v>
      </c>
      <c r="Z17" s="71">
        <v>1.5036961598367649</v>
      </c>
      <c r="AA17" s="71">
        <v>1.5269632360705332</v>
      </c>
      <c r="AB17" s="71">
        <v>1.194532972015061</v>
      </c>
      <c r="AC17" s="71">
        <v>1.5692021944159418</v>
      </c>
      <c r="AD17" s="71">
        <v>1.9150708016010931</v>
      </c>
      <c r="AE17" s="71">
        <v>1.3953853028927155</v>
      </c>
      <c r="AF17" s="71">
        <v>1.6875001609087059</v>
      </c>
      <c r="AG17" s="71">
        <v>1.2634343012107641</v>
      </c>
      <c r="AH17" s="71">
        <v>1.7186561524823896</v>
      </c>
      <c r="AI17" s="71">
        <v>1.0539644615259247</v>
      </c>
      <c r="AJ17" s="71">
        <v>1.5095303784579128</v>
      </c>
      <c r="AK17" s="71">
        <v>1.5408964049465901</v>
      </c>
      <c r="AL17" s="71">
        <v>1.0588850481904943</v>
      </c>
      <c r="AM17" s="71">
        <v>1.2418474831155546</v>
      </c>
      <c r="AN17" s="71">
        <v>0.64542927993440635</v>
      </c>
      <c r="AO17" s="71">
        <v>0.98200888438697564</v>
      </c>
      <c r="AP17" s="71">
        <v>0.9360274132478974</v>
      </c>
      <c r="AQ17" s="71">
        <v>1.0755491886493829</v>
      </c>
      <c r="AR17" s="71">
        <v>1.405121681367949</v>
      </c>
      <c r="AS17" s="71">
        <v>1.2540502455088642</v>
      </c>
      <c r="AT17" s="71">
        <v>1.0374598786609734</v>
      </c>
      <c r="AU17" s="71">
        <v>1.0506582529596242</v>
      </c>
      <c r="AV17" s="71">
        <v>0.90850050103681301</v>
      </c>
      <c r="AW17" s="71">
        <v>0.86940337108982746</v>
      </c>
      <c r="AX17" s="71">
        <v>1.32465916148643</v>
      </c>
      <c r="AY17" s="71">
        <v>0.77736459056050311</v>
      </c>
      <c r="AZ17" s="71">
        <v>1.4996767290502255</v>
      </c>
      <c r="BA17" s="71">
        <v>1.1558729597853423</v>
      </c>
      <c r="BB17" s="71">
        <v>1.063963570769233</v>
      </c>
      <c r="BC17" s="71">
        <v>1.2900370545079642</v>
      </c>
      <c r="BD17" s="71">
        <v>2.2174168941804906</v>
      </c>
      <c r="BE17" s="71">
        <v>1.5859355725519775</v>
      </c>
      <c r="BF17" s="71">
        <v>1.3321863469440087</v>
      </c>
      <c r="BG17" s="71">
        <v>1.10837492633451</v>
      </c>
      <c r="BH17" s="71">
        <v>0.89323487342336527</v>
      </c>
      <c r="BI17" s="71">
        <v>0.71862907718756031</v>
      </c>
      <c r="BJ17" s="71">
        <v>1.1158546302246775</v>
      </c>
      <c r="BK17" s="71">
        <v>0.97469662526923351</v>
      </c>
    </row>
    <row r="18" spans="1:63" ht="17.100000000000001" customHeight="1" x14ac:dyDescent="0.2">
      <c r="A18" s="72" t="s">
        <v>12</v>
      </c>
      <c r="B18" s="81"/>
      <c r="C18" s="71" t="e">
        <v>#DIV/0!</v>
      </c>
      <c r="D18" s="71" t="e">
        <v>#DIV/0!</v>
      </c>
      <c r="E18" s="71" t="e">
        <v>#DIV/0!</v>
      </c>
      <c r="F18" s="71" t="e">
        <v>#DIV/0!</v>
      </c>
      <c r="G18" s="71" t="e">
        <v>#DIV/0!</v>
      </c>
      <c r="H18" s="71" t="e">
        <v>#DIV/0!</v>
      </c>
      <c r="I18" s="71">
        <v>-6.5996812575861652</v>
      </c>
      <c r="J18" s="71">
        <v>-7.4161410615575241</v>
      </c>
      <c r="K18" s="71">
        <v>-3.9057578085044509</v>
      </c>
      <c r="L18" s="71">
        <v>8.446978333762134</v>
      </c>
      <c r="M18" s="71">
        <v>9.683726112684754</v>
      </c>
      <c r="N18" s="71">
        <v>17.081800617822694</v>
      </c>
      <c r="O18" s="71">
        <v>-3.2018188773501599</v>
      </c>
      <c r="P18" s="71">
        <v>-3.5756654907120544</v>
      </c>
      <c r="Q18" s="71">
        <v>-3.1230043690902209</v>
      </c>
      <c r="R18" s="71">
        <v>3.44879772346951</v>
      </c>
      <c r="S18" s="71">
        <v>3.4999920642849069</v>
      </c>
      <c r="T18" s="71">
        <v>4.4609559778112873</v>
      </c>
      <c r="U18" s="71">
        <v>4.322608164066688</v>
      </c>
      <c r="V18" s="71">
        <v>1.6435362151446808</v>
      </c>
      <c r="W18" s="71">
        <v>-29.1350159184402</v>
      </c>
      <c r="X18" s="71">
        <v>44.939361440764294</v>
      </c>
      <c r="Y18" s="71">
        <v>-1.9121377459785482</v>
      </c>
      <c r="Z18" s="71">
        <v>0.7072117779733933</v>
      </c>
      <c r="AA18" s="71">
        <v>2.9009084442875643</v>
      </c>
      <c r="AB18" s="71">
        <v>-2.8808909979192832</v>
      </c>
      <c r="AC18" s="71">
        <v>1.0692061485651827</v>
      </c>
      <c r="AD18" s="71">
        <v>0.9669733335667452</v>
      </c>
      <c r="AE18" s="71">
        <v>6.2631322378026155</v>
      </c>
      <c r="AF18" s="71">
        <v>-0.18985273156609805</v>
      </c>
      <c r="AG18" s="71">
        <v>2.6830861287491015</v>
      </c>
      <c r="AH18" s="71">
        <v>4.9296534496361177</v>
      </c>
      <c r="AI18" s="71">
        <v>-9.4709646767565445</v>
      </c>
      <c r="AJ18" s="71">
        <v>14.773996057114736</v>
      </c>
      <c r="AK18" s="71">
        <v>4.8409905196271419</v>
      </c>
      <c r="AL18" s="71">
        <v>-2.5426391247755586</v>
      </c>
      <c r="AM18" s="71">
        <v>-1.9946183867048828</v>
      </c>
      <c r="AN18" s="71">
        <v>2.9631381530359491</v>
      </c>
      <c r="AO18" s="71">
        <v>2.2338787347196298</v>
      </c>
      <c r="AP18" s="71">
        <v>7.143499770637507</v>
      </c>
      <c r="AQ18" s="71">
        <v>3.3624102688919688</v>
      </c>
      <c r="AR18" s="71">
        <v>1.7153166046207868</v>
      </c>
      <c r="AS18" s="71">
        <v>4.1540114460411726</v>
      </c>
      <c r="AT18" s="71">
        <v>2.8059067156853024</v>
      </c>
      <c r="AU18" s="71">
        <v>2.9473679702026967</v>
      </c>
      <c r="AV18" s="71">
        <v>-3.3885001887589139</v>
      </c>
      <c r="AW18" s="71">
        <v>3.9377494512299549</v>
      </c>
      <c r="AX18" s="71">
        <v>4.093917584120832</v>
      </c>
      <c r="AY18" s="71">
        <v>-8.8431769266988489</v>
      </c>
      <c r="AZ18" s="71">
        <v>-13.006535677672371</v>
      </c>
      <c r="BA18" s="71">
        <v>26.771673395368012</v>
      </c>
      <c r="BB18" s="71">
        <v>5.6350300326388991</v>
      </c>
      <c r="BC18" s="71">
        <v>1.07485092468802</v>
      </c>
      <c r="BD18" s="71">
        <v>-0.47815507907206234</v>
      </c>
      <c r="BE18" s="71">
        <v>-2.6423247032746455</v>
      </c>
      <c r="BF18" s="71">
        <v>-3.7384424677563088</v>
      </c>
      <c r="BG18" s="71">
        <v>2.7962821284921002</v>
      </c>
      <c r="BH18" s="71">
        <v>4.1416223067735736</v>
      </c>
      <c r="BI18" s="71">
        <v>-2.0745253167368638</v>
      </c>
      <c r="BJ18" s="71">
        <v>4.1409152467147381</v>
      </c>
      <c r="BK18" s="71">
        <v>2.5738473907124471</v>
      </c>
    </row>
    <row r="19" spans="1:63" s="163" customFormat="1" ht="17.100000000000001" customHeight="1" x14ac:dyDescent="0.2">
      <c r="A19" s="160" t="s">
        <v>94</v>
      </c>
      <c r="B19" s="161"/>
      <c r="C19" s="162" t="e">
        <v>#DIV/0!</v>
      </c>
      <c r="D19" s="162" t="e">
        <v>#DIV/0!</v>
      </c>
      <c r="E19" s="162" t="e">
        <v>#DIV/0!</v>
      </c>
      <c r="F19" s="162" t="e">
        <v>#DIV/0!</v>
      </c>
      <c r="G19" s="162" t="e">
        <v>#DIV/0!</v>
      </c>
      <c r="H19" s="162" t="e">
        <v>#DIV/0!</v>
      </c>
      <c r="I19" s="162">
        <v>5.1886499665673158</v>
      </c>
      <c r="J19" s="162">
        <v>12.505398656788769</v>
      </c>
      <c r="K19" s="162">
        <v>2.61780769084341E-2</v>
      </c>
      <c r="L19" s="162">
        <v>1.5832810177724532</v>
      </c>
      <c r="M19" s="162">
        <v>0.80234546888080516</v>
      </c>
      <c r="N19" s="162">
        <v>5.5976037795245404</v>
      </c>
      <c r="O19" s="162">
        <v>-7.8768157350064367</v>
      </c>
      <c r="P19" s="162">
        <v>3.4466061446709384</v>
      </c>
      <c r="Q19" s="162">
        <v>-0.28411042143794418</v>
      </c>
      <c r="R19" s="162">
        <v>4.9680899625248243</v>
      </c>
      <c r="S19" s="162">
        <v>1.5187826381988234</v>
      </c>
      <c r="T19" s="162">
        <v>2.1942940077060546</v>
      </c>
      <c r="U19" s="162">
        <v>-2.2983503234757618</v>
      </c>
      <c r="V19" s="162">
        <v>-1.256197144899418</v>
      </c>
      <c r="W19" s="162">
        <v>2.1666072355094546</v>
      </c>
      <c r="X19" s="162">
        <v>-3.2625652327736732</v>
      </c>
      <c r="Y19" s="162">
        <v>3.3296825864392199</v>
      </c>
      <c r="Z19" s="162">
        <v>7.1397887618305456</v>
      </c>
      <c r="AA19" s="162">
        <v>6.1573923041328582</v>
      </c>
      <c r="AB19" s="162">
        <v>-8.2533452472588031</v>
      </c>
      <c r="AC19" s="162">
        <v>6.0170675820059971</v>
      </c>
      <c r="AD19" s="162">
        <v>1.7874335560241539</v>
      </c>
      <c r="AE19" s="162">
        <v>1.4245244592980599</v>
      </c>
      <c r="AF19" s="162">
        <v>2.8578509256497409</v>
      </c>
      <c r="AG19" s="162">
        <v>1.0693063595645036</v>
      </c>
      <c r="AH19" s="162">
        <v>-4.6304444216995755</v>
      </c>
      <c r="AI19" s="162">
        <v>1.1281818594751414</v>
      </c>
      <c r="AJ19" s="162">
        <v>-0.3270193381701092</v>
      </c>
      <c r="AK19" s="162">
        <v>-0.13965553941606146</v>
      </c>
      <c r="AL19" s="162">
        <v>1.9832283122087402</v>
      </c>
      <c r="AM19" s="162">
        <v>3.2873639534785948</v>
      </c>
      <c r="AN19" s="162">
        <v>2.3926459854873849</v>
      </c>
      <c r="AO19" s="162">
        <v>2.4751705363386112</v>
      </c>
      <c r="AP19" s="162">
        <v>0.56377204149755666</v>
      </c>
      <c r="AQ19" s="162">
        <v>1.1385210688104497</v>
      </c>
      <c r="AR19" s="162">
        <v>2.8166449447781794</v>
      </c>
      <c r="AS19" s="162">
        <v>-0.35895391918788766</v>
      </c>
      <c r="AT19" s="162">
        <v>2.2657663115625226</v>
      </c>
      <c r="AU19" s="162">
        <v>1.0109377144341014</v>
      </c>
      <c r="AV19" s="162">
        <v>4.0217960428356569</v>
      </c>
      <c r="AW19" s="162">
        <v>-8.9097888852140983E-2</v>
      </c>
      <c r="AX19" s="162">
        <v>-3.458626434060541</v>
      </c>
      <c r="AY19" s="162">
        <v>-5.8927065501106712</v>
      </c>
      <c r="AZ19" s="162">
        <v>6.5391797439622756</v>
      </c>
      <c r="BA19" s="162">
        <v>1.0625602328082184</v>
      </c>
      <c r="BB19" s="162">
        <v>3.7665427377336691</v>
      </c>
      <c r="BC19" s="162">
        <v>0.53541784662454184</v>
      </c>
      <c r="BD19" s="162">
        <v>-2.043270399831365</v>
      </c>
      <c r="BE19" s="162">
        <v>3.3738422963005776</v>
      </c>
      <c r="BF19" s="162">
        <v>2.1177429154098926</v>
      </c>
      <c r="BG19" s="162">
        <v>-3.6474619446169587E-2</v>
      </c>
      <c r="BH19" s="162">
        <v>4.2204004281362728</v>
      </c>
      <c r="BI19" s="162">
        <v>-1.0551050707029774</v>
      </c>
      <c r="BJ19" s="162">
        <v>-1.6238543983735365</v>
      </c>
      <c r="BK19" s="162">
        <v>7.0624103123046567</v>
      </c>
    </row>
    <row r="20" spans="1:63" ht="17.100000000000001" customHeight="1" x14ac:dyDescent="0.2">
      <c r="A20" s="82" t="s">
        <v>52</v>
      </c>
      <c r="B20" s="81"/>
      <c r="C20" s="71" t="e">
        <v>#DIV/0!</v>
      </c>
      <c r="D20" s="71" t="e">
        <v>#DIV/0!</v>
      </c>
      <c r="E20" s="71" t="e">
        <v>#DIV/0!</v>
      </c>
      <c r="F20" s="71" t="e">
        <v>#DIV/0!</v>
      </c>
      <c r="G20" s="71" t="e">
        <v>#DIV/0!</v>
      </c>
      <c r="H20" s="71" t="e">
        <v>#DIV/0!</v>
      </c>
      <c r="I20" s="71">
        <v>-3.6780603073135909</v>
      </c>
      <c r="J20" s="71">
        <v>5.2384051104342744</v>
      </c>
      <c r="K20" s="71">
        <v>-0.57981342905849553</v>
      </c>
      <c r="L20" s="71">
        <v>-9.6451688071177433</v>
      </c>
      <c r="M20" s="71">
        <v>16.383910590237715</v>
      </c>
      <c r="N20" s="71">
        <v>32.612679819953613</v>
      </c>
      <c r="O20" s="71">
        <v>-29.985321685288511</v>
      </c>
      <c r="P20" s="71">
        <v>11.11816880799179</v>
      </c>
      <c r="Q20" s="71">
        <v>-4.7308872945298948</v>
      </c>
      <c r="R20" s="71">
        <v>7.4728898104575725</v>
      </c>
      <c r="S20" s="71">
        <v>1.8303914667881616</v>
      </c>
      <c r="T20" s="71">
        <v>3.7772975445311996</v>
      </c>
      <c r="U20" s="71">
        <v>-6.5386634720562498</v>
      </c>
      <c r="V20" s="71">
        <v>-0.50741705889469912</v>
      </c>
      <c r="W20" s="71">
        <v>2.3611468094162591</v>
      </c>
      <c r="X20" s="71">
        <v>-5.0933687882952938</v>
      </c>
      <c r="Y20" s="71">
        <v>0.68609675276021242</v>
      </c>
      <c r="Z20" s="71">
        <v>4.6453216913726392</v>
      </c>
      <c r="AA20" s="71">
        <v>3.2181018740693679</v>
      </c>
      <c r="AB20" s="71">
        <v>-5.3364763637893891</v>
      </c>
      <c r="AC20" s="71">
        <v>4.5515400171471709</v>
      </c>
      <c r="AD20" s="71">
        <v>0.55813511108080416</v>
      </c>
      <c r="AE20" s="71">
        <v>0.8358315347274603</v>
      </c>
      <c r="AF20" s="71">
        <v>6.8154274947920701</v>
      </c>
      <c r="AG20" s="71">
        <v>-0.20601380130780278</v>
      </c>
      <c r="AH20" s="71">
        <v>-11.282259723675125</v>
      </c>
      <c r="AI20" s="71">
        <v>3.7445041012745595</v>
      </c>
      <c r="AJ20" s="71">
        <v>-0.35783180524384672</v>
      </c>
      <c r="AK20" s="71">
        <v>0.11731660449865178</v>
      </c>
      <c r="AL20" s="71">
        <v>3.8538723591278412</v>
      </c>
      <c r="AM20" s="71">
        <v>2.0909427971871342</v>
      </c>
      <c r="AN20" s="71">
        <v>-9.1629415598371011E-4</v>
      </c>
      <c r="AO20" s="71">
        <v>4.5761940660977274</v>
      </c>
      <c r="AP20" s="71">
        <v>0.26087034881576709</v>
      </c>
      <c r="AQ20" s="71">
        <v>0.77137286006379036</v>
      </c>
      <c r="AR20" s="71">
        <v>2.5462292120148833</v>
      </c>
      <c r="AS20" s="71">
        <v>-0.75150040709124344</v>
      </c>
      <c r="AT20" s="71">
        <v>3.1159928752408916</v>
      </c>
      <c r="AU20" s="71">
        <v>-2.076954016144994</v>
      </c>
      <c r="AV20" s="71">
        <v>4.7570435653164544</v>
      </c>
      <c r="AW20" s="71">
        <v>-0.8477562077291001</v>
      </c>
      <c r="AX20" s="71">
        <v>-4.6899659771827089</v>
      </c>
      <c r="AY20" s="71">
        <v>-11.108118561914038</v>
      </c>
      <c r="AZ20" s="71">
        <v>16.22201765445088</v>
      </c>
      <c r="BA20" s="71">
        <v>-5.8063861762049251</v>
      </c>
      <c r="BB20" s="71">
        <v>5.6346329845458065E-2</v>
      </c>
      <c r="BC20" s="71">
        <v>1.8875885867790432</v>
      </c>
      <c r="BD20" s="71">
        <v>-2.1531007890336573</v>
      </c>
      <c r="BE20" s="71">
        <v>3.9136869979305322</v>
      </c>
      <c r="BF20" s="71">
        <v>5.2921510462461185</v>
      </c>
      <c r="BG20" s="71">
        <v>0.31076429955696483</v>
      </c>
      <c r="BH20" s="71">
        <v>-0.10201550705613016</v>
      </c>
      <c r="BI20" s="71">
        <v>-3.858126207691992E-2</v>
      </c>
      <c r="BJ20" s="71">
        <v>0.33704285111779697</v>
      </c>
      <c r="BK20" s="71">
        <v>7.4842016111048126</v>
      </c>
    </row>
    <row r="21" spans="1:63" ht="17.100000000000001" customHeight="1" x14ac:dyDescent="0.2">
      <c r="A21" s="82" t="s">
        <v>53</v>
      </c>
      <c r="B21" s="81"/>
      <c r="C21" s="71" t="e">
        <v>#DIV/0!</v>
      </c>
      <c r="D21" s="71" t="e">
        <v>#DIV/0!</v>
      </c>
      <c r="E21" s="71" t="e">
        <v>#DIV/0!</v>
      </c>
      <c r="F21" s="71" t="e">
        <v>#DIV/0!</v>
      </c>
      <c r="G21" s="71" t="e">
        <v>#DIV/0!</v>
      </c>
      <c r="H21" s="71" t="e">
        <v>#DIV/0!</v>
      </c>
      <c r="I21" s="71">
        <v>0.83330745305425502</v>
      </c>
      <c r="J21" s="71">
        <v>-0.9347368448980542</v>
      </c>
      <c r="K21" s="71">
        <v>3.1506256658729859</v>
      </c>
      <c r="L21" s="71">
        <v>-0.39586956635422332</v>
      </c>
      <c r="M21" s="71">
        <v>5.1737014631380029</v>
      </c>
      <c r="N21" s="71">
        <v>13.140902623614314</v>
      </c>
      <c r="O21" s="71">
        <v>-10.305538785174917</v>
      </c>
      <c r="P21" s="71">
        <v>11.789380248227888</v>
      </c>
      <c r="Q21" s="71">
        <v>-4.1115973268787691</v>
      </c>
      <c r="R21" s="71">
        <v>0.84289792954452825</v>
      </c>
      <c r="S21" s="71">
        <v>-0.12351225459065196</v>
      </c>
      <c r="T21" s="71">
        <v>6.3500615507840807</v>
      </c>
      <c r="U21" s="71">
        <v>-1.217029695648264</v>
      </c>
      <c r="V21" s="71">
        <v>-0.88147781514887891</v>
      </c>
      <c r="W21" s="71">
        <v>2.7722536208756532</v>
      </c>
      <c r="X21" s="71">
        <v>1.3741800680238114</v>
      </c>
      <c r="Y21" s="71">
        <v>2.467375644269687</v>
      </c>
      <c r="Z21" s="71">
        <v>2.2757575039647149</v>
      </c>
      <c r="AA21" s="71">
        <v>0.79446008866763673</v>
      </c>
      <c r="AB21" s="71">
        <v>0.51471805119489566</v>
      </c>
      <c r="AC21" s="71">
        <v>1.9646954366268288</v>
      </c>
      <c r="AD21" s="71">
        <v>2.6544812454148525</v>
      </c>
      <c r="AE21" s="71">
        <v>2.8207500802673868</v>
      </c>
      <c r="AF21" s="71">
        <v>2.7158260738014306</v>
      </c>
      <c r="AG21" s="71">
        <v>6.3299285708245279</v>
      </c>
      <c r="AH21" s="71">
        <v>-7.043459262862628</v>
      </c>
      <c r="AI21" s="71">
        <v>1.2927719354066447</v>
      </c>
      <c r="AJ21" s="71">
        <v>0.48050512997150907</v>
      </c>
      <c r="AK21" s="71">
        <v>1.4920382041671454</v>
      </c>
      <c r="AL21" s="71">
        <v>1.7980040357519655</v>
      </c>
      <c r="AM21" s="71">
        <v>4.1440263054014936</v>
      </c>
      <c r="AN21" s="71">
        <v>3.4146533956482816</v>
      </c>
      <c r="AO21" s="71">
        <v>2.0764134830620229</v>
      </c>
      <c r="AP21" s="71">
        <v>1.8092235870849738</v>
      </c>
      <c r="AQ21" s="71">
        <v>2.2723037847189653</v>
      </c>
      <c r="AR21" s="71">
        <v>-2.8436756459026102</v>
      </c>
      <c r="AS21" s="71">
        <v>-0.61842474198081643</v>
      </c>
      <c r="AT21" s="71">
        <v>1.1669343750766448</v>
      </c>
      <c r="AU21" s="71">
        <v>2.1151922241375187</v>
      </c>
      <c r="AV21" s="71">
        <v>1.7163708418834078</v>
      </c>
      <c r="AW21" s="71">
        <v>-3.067903304934616</v>
      </c>
      <c r="AX21" s="71">
        <v>-3.5879277446831392</v>
      </c>
      <c r="AY21" s="71">
        <v>-5.2974086305947914</v>
      </c>
      <c r="AZ21" s="71">
        <v>5.0348627812503821</v>
      </c>
      <c r="BA21" s="71">
        <v>1.5628139714715328</v>
      </c>
      <c r="BB21" s="71">
        <v>-0.24732478277361691</v>
      </c>
      <c r="BC21" s="71">
        <v>2.075129939827125</v>
      </c>
      <c r="BD21" s="71">
        <v>-11.717550003359356</v>
      </c>
      <c r="BE21" s="71">
        <v>8.6808275261571524</v>
      </c>
      <c r="BF21" s="71">
        <v>5.0544735223857717</v>
      </c>
      <c r="BG21" s="71">
        <v>-7.9833246197810181</v>
      </c>
      <c r="BH21" s="71">
        <v>-10.503905874087549</v>
      </c>
      <c r="BI21" s="71">
        <v>13.589214496165791</v>
      </c>
      <c r="BJ21" s="71">
        <v>-4.4301914070382313</v>
      </c>
      <c r="BK21" s="71">
        <v>-2.0494945393491948</v>
      </c>
    </row>
    <row r="22" spans="1:63" ht="17.100000000000001" customHeight="1" x14ac:dyDescent="0.2">
      <c r="A22" s="82" t="s">
        <v>55</v>
      </c>
      <c r="B22" s="81"/>
      <c r="C22" s="71" t="e">
        <v>#DIV/0!</v>
      </c>
      <c r="D22" s="71" t="e">
        <v>#DIV/0!</v>
      </c>
      <c r="E22" s="71" t="e">
        <v>#DIV/0!</v>
      </c>
      <c r="F22" s="71" t="e">
        <v>#DIV/0!</v>
      </c>
      <c r="G22" s="71" t="e">
        <v>#DIV/0!</v>
      </c>
      <c r="H22" s="71" t="e">
        <v>#DIV/0!</v>
      </c>
      <c r="I22" s="71">
        <v>7.530165099928432</v>
      </c>
      <c r="J22" s="71">
        <v>-4.1776896035957805</v>
      </c>
      <c r="K22" s="71">
        <v>1.4839986979806152</v>
      </c>
      <c r="L22" s="71">
        <v>-2.5754970293797363</v>
      </c>
      <c r="M22" s="71">
        <v>5.3088657760683278</v>
      </c>
      <c r="N22" s="71">
        <v>8.4766711687104923</v>
      </c>
      <c r="O22" s="71">
        <v>1.5326396536624154</v>
      </c>
      <c r="P22" s="71">
        <v>4.0761090038375247</v>
      </c>
      <c r="Q22" s="71">
        <v>-0.72177611660775298</v>
      </c>
      <c r="R22" s="71">
        <v>-3.5624337201268563</v>
      </c>
      <c r="S22" s="71">
        <v>3.4970133463737785</v>
      </c>
      <c r="T22" s="71">
        <v>8.9029790037186594</v>
      </c>
      <c r="U22" s="71">
        <v>-8.5358981423690246</v>
      </c>
      <c r="V22" s="71">
        <v>3.1659645349373378</v>
      </c>
      <c r="W22" s="71">
        <v>3.5009363481649736</v>
      </c>
      <c r="X22" s="71">
        <v>2.2686291142036685</v>
      </c>
      <c r="Y22" s="71">
        <v>0.16466285265446245</v>
      </c>
      <c r="Z22" s="71">
        <v>10.524890303139456</v>
      </c>
      <c r="AA22" s="71">
        <v>-3.5584535534668227</v>
      </c>
      <c r="AB22" s="71">
        <v>-1.2892596928614442</v>
      </c>
      <c r="AC22" s="71">
        <v>-2.6891795283150222</v>
      </c>
      <c r="AD22" s="71">
        <v>0.51535036149290558</v>
      </c>
      <c r="AE22" s="71">
        <v>1.7031530325052335</v>
      </c>
      <c r="AF22" s="71">
        <v>-1.3881940909235557</v>
      </c>
      <c r="AG22" s="71">
        <v>4.4696150379056165</v>
      </c>
      <c r="AH22" s="71">
        <v>9.2006752573605244</v>
      </c>
      <c r="AI22" s="71">
        <v>-6.1877571869405124</v>
      </c>
      <c r="AJ22" s="71">
        <v>10.89357118263794</v>
      </c>
      <c r="AK22" s="71">
        <v>5.9267700755194275</v>
      </c>
      <c r="AL22" s="71">
        <v>1.7481961879803665</v>
      </c>
      <c r="AM22" s="71">
        <v>6.7872933252818957</v>
      </c>
      <c r="AN22" s="71">
        <v>3.7026239883222845</v>
      </c>
      <c r="AO22" s="71">
        <v>-1.3756262346211523</v>
      </c>
      <c r="AP22" s="71">
        <v>0.41668033780102309</v>
      </c>
      <c r="AQ22" s="71">
        <v>0.31849671931771795</v>
      </c>
      <c r="AR22" s="71">
        <v>1.0860804215710562</v>
      </c>
      <c r="AS22" s="71">
        <v>-2.5489833080583058</v>
      </c>
      <c r="AT22" s="71">
        <v>0.80001058071301756</v>
      </c>
      <c r="AU22" s="71">
        <v>2.5997990664267112</v>
      </c>
      <c r="AV22" s="71">
        <v>6.3463451053482611</v>
      </c>
      <c r="AW22" s="71">
        <v>-1.7548604866337025</v>
      </c>
      <c r="AX22" s="71">
        <v>-8.6443707538658714</v>
      </c>
      <c r="AY22" s="71">
        <v>-44.743744726426627</v>
      </c>
      <c r="AZ22" s="71">
        <v>55.640933602877652</v>
      </c>
      <c r="BA22" s="71">
        <v>1.5918036437979399</v>
      </c>
      <c r="BB22" s="71">
        <v>18.691753282503655</v>
      </c>
      <c r="BC22" s="71">
        <v>-6.3827453536359986</v>
      </c>
      <c r="BD22" s="71">
        <v>-7.5467521283463341</v>
      </c>
      <c r="BE22" s="71">
        <v>10.311119123141532</v>
      </c>
      <c r="BF22" s="71">
        <v>-12.74759749021892</v>
      </c>
      <c r="BG22" s="71">
        <v>4.3312827765811912</v>
      </c>
      <c r="BH22" s="71">
        <v>2.6511478694643875</v>
      </c>
      <c r="BI22" s="71">
        <v>6.8922109489362393</v>
      </c>
      <c r="BJ22" s="71">
        <v>2.6732824617328177</v>
      </c>
      <c r="BK22" s="71">
        <v>16.307135095801417</v>
      </c>
    </row>
    <row r="23" spans="1:63" ht="17.100000000000001" customHeight="1" x14ac:dyDescent="0.2">
      <c r="A23" s="82" t="s">
        <v>54</v>
      </c>
      <c r="B23" s="81"/>
      <c r="C23" s="71" t="e">
        <v>#DIV/0!</v>
      </c>
      <c r="D23" s="71" t="e">
        <v>#DIV/0!</v>
      </c>
      <c r="E23" s="71" t="e">
        <v>#DIV/0!</v>
      </c>
      <c r="F23" s="71" t="e">
        <v>#DIV/0!</v>
      </c>
      <c r="G23" s="71" t="e">
        <v>#DIV/0!</v>
      </c>
      <c r="H23" s="71" t="e">
        <v>#DIV/0!</v>
      </c>
      <c r="I23" s="71">
        <v>36.877644655565604</v>
      </c>
      <c r="J23" s="71">
        <v>1.7637660309879566</v>
      </c>
      <c r="K23" s="71">
        <v>3.1132937806705119</v>
      </c>
      <c r="L23" s="71">
        <v>7.0769624234028106</v>
      </c>
      <c r="M23" s="71">
        <v>-2.9553957865678604</v>
      </c>
      <c r="N23" s="71">
        <v>1.360369448482146</v>
      </c>
      <c r="O23" s="71">
        <v>15.967912854739353</v>
      </c>
      <c r="P23" s="71">
        <v>-2.3809842118223012</v>
      </c>
      <c r="Q23" s="71">
        <v>6.6727592475574804</v>
      </c>
      <c r="R23" s="71">
        <v>8.1707774138367384</v>
      </c>
      <c r="S23" s="71">
        <v>-1.5415966768319578</v>
      </c>
      <c r="T23" s="71">
        <v>4.5543254443527248</v>
      </c>
      <c r="U23" s="71">
        <v>4.0425773930234943</v>
      </c>
      <c r="V23" s="71">
        <v>8.889578981454882</v>
      </c>
      <c r="W23" s="71">
        <v>1.7557296122610699</v>
      </c>
      <c r="X23" s="71">
        <v>9.314918825614992</v>
      </c>
      <c r="Y23" s="71">
        <v>-1.0869373486253386</v>
      </c>
      <c r="Z23" s="71">
        <v>-3.8403706794225667</v>
      </c>
      <c r="AA23" s="71">
        <v>4.1912374740416647</v>
      </c>
      <c r="AB23" s="71">
        <v>-5.6295722260293672</v>
      </c>
      <c r="AC23" s="71">
        <v>2.6932993845069975</v>
      </c>
      <c r="AD23" s="71">
        <v>1.4435303640052854</v>
      </c>
      <c r="AE23" s="71">
        <v>1.9616607569398647</v>
      </c>
      <c r="AF23" s="71">
        <v>6.3284272032093636</v>
      </c>
      <c r="AG23" s="71">
        <v>2.9522886000147963</v>
      </c>
      <c r="AH23" s="71">
        <v>-7.7816788890114674</v>
      </c>
      <c r="AI23" s="71">
        <v>25.523125004873283</v>
      </c>
      <c r="AJ23" s="71">
        <v>-3.7497937705202933</v>
      </c>
      <c r="AK23" s="71">
        <v>6.984689394516197</v>
      </c>
      <c r="AL23" s="71">
        <v>5.0039358420068458</v>
      </c>
      <c r="AM23" s="71">
        <v>0.74802054236544624</v>
      </c>
      <c r="AN23" s="71">
        <v>1.3034772468540456</v>
      </c>
      <c r="AO23" s="71">
        <v>3.8439605333411064</v>
      </c>
      <c r="AP23" s="71">
        <v>3.9123955265529364</v>
      </c>
      <c r="AQ23" s="71">
        <v>-3.0084491979433969</v>
      </c>
      <c r="AR23" s="71">
        <v>-6.7575042500751632</v>
      </c>
      <c r="AS23" s="71">
        <v>-3.5541816311485008</v>
      </c>
      <c r="AT23" s="71">
        <v>1.7816096840394202</v>
      </c>
      <c r="AU23" s="71">
        <v>4.8602265721222171</v>
      </c>
      <c r="AV23" s="71">
        <v>17.099680359995762</v>
      </c>
      <c r="AW23" s="71">
        <v>5.1214591208375904</v>
      </c>
      <c r="AX23" s="71">
        <v>-7.0478399909024709</v>
      </c>
      <c r="AY23" s="71">
        <v>-5.9852710231708457</v>
      </c>
      <c r="AZ23" s="71">
        <v>10.026042576257964</v>
      </c>
      <c r="BA23" s="71">
        <v>5.4485592346038558</v>
      </c>
      <c r="BB23" s="71">
        <v>6.8215690914126492</v>
      </c>
      <c r="BC23" s="71">
        <v>5.070409279478838</v>
      </c>
      <c r="BD23" s="71">
        <v>-3.1145458984232599</v>
      </c>
      <c r="BE23" s="71">
        <v>1.2357457511939174</v>
      </c>
      <c r="BF23" s="71">
        <v>1.8082680745817425</v>
      </c>
      <c r="BG23" s="71">
        <v>1.2803251469784893</v>
      </c>
      <c r="BH23" s="71">
        <v>-0.17336873605210412</v>
      </c>
      <c r="BI23" s="71">
        <v>1.209899805118142</v>
      </c>
      <c r="BJ23" s="71">
        <v>9.3954889016085286</v>
      </c>
      <c r="BK23" s="71">
        <v>8.9372856483544325</v>
      </c>
    </row>
    <row r="24" spans="1:63" ht="17.100000000000001" customHeight="1" x14ac:dyDescent="0.2">
      <c r="A24" s="82" t="s">
        <v>72</v>
      </c>
      <c r="B24" s="81"/>
      <c r="C24" s="71" t="e">
        <v>#DIV/0!</v>
      </c>
      <c r="D24" s="71" t="e">
        <v>#DIV/0!</v>
      </c>
      <c r="E24" s="71" t="e">
        <v>#DIV/0!</v>
      </c>
      <c r="F24" s="71" t="e">
        <v>#DIV/0!</v>
      </c>
      <c r="G24" s="71" t="e">
        <v>#DIV/0!</v>
      </c>
      <c r="H24" s="71" t="e">
        <v>#DIV/0!</v>
      </c>
      <c r="I24" s="71">
        <v>30.964888546686286</v>
      </c>
      <c r="J24" s="71">
        <v>6.3623245000980377</v>
      </c>
      <c r="K24" s="71">
        <v>6.8120608247394632</v>
      </c>
      <c r="L24" s="71">
        <v>11.769217284298295</v>
      </c>
      <c r="M24" s="71">
        <v>-13.810348380852577</v>
      </c>
      <c r="N24" s="71">
        <v>-9.8337764753825496</v>
      </c>
      <c r="O24" s="71">
        <v>24.94710513441931</v>
      </c>
      <c r="P24" s="71">
        <v>-9.8358960603040941</v>
      </c>
      <c r="Q24" s="71">
        <v>-0.53928108986962542</v>
      </c>
      <c r="R24" s="71">
        <v>5.0491879567754916</v>
      </c>
      <c r="S24" s="71">
        <v>2.8211376934383914E-2</v>
      </c>
      <c r="T24" s="71">
        <v>2.1256307385330464</v>
      </c>
      <c r="U24" s="71">
        <v>2.8302669952571469</v>
      </c>
      <c r="V24" s="71">
        <v>0.39845806014200402</v>
      </c>
      <c r="W24" s="71">
        <v>4.2935819834416744</v>
      </c>
      <c r="X24" s="71">
        <v>0.92731882636858387</v>
      </c>
      <c r="Y24" s="71">
        <v>7.5861846044801062</v>
      </c>
      <c r="Z24" s="71">
        <v>9.4230205905815332</v>
      </c>
      <c r="AA24" s="71">
        <v>4.9453050968336409</v>
      </c>
      <c r="AB24" s="71">
        <v>-7.5145607503596556</v>
      </c>
      <c r="AC24" s="71">
        <v>17.900507416183231</v>
      </c>
      <c r="AD24" s="71">
        <v>-8.2466398286067388</v>
      </c>
      <c r="AE24" s="71">
        <v>1.3176709480522408</v>
      </c>
      <c r="AF24" s="71">
        <v>11.03030368718516</v>
      </c>
      <c r="AG24" s="71">
        <v>-0.99824915654812552</v>
      </c>
      <c r="AH24" s="71">
        <v>-0.73695452345665657</v>
      </c>
      <c r="AI24" s="71">
        <v>-3.0669936508819884</v>
      </c>
      <c r="AJ24" s="71">
        <v>-3.6668318567281588</v>
      </c>
      <c r="AK24" s="71">
        <v>-1.6376632934119173</v>
      </c>
      <c r="AL24" s="71">
        <v>7.38002824620827</v>
      </c>
      <c r="AM24" s="71">
        <v>0.29076841580264468</v>
      </c>
      <c r="AN24" s="71">
        <v>-1.1504898055029522</v>
      </c>
      <c r="AO24" s="71">
        <v>2.5088080543528957</v>
      </c>
      <c r="AP24" s="71">
        <v>-6.7552432557105409</v>
      </c>
      <c r="AQ24" s="71">
        <v>6.9993967763432918</v>
      </c>
      <c r="AR24" s="71">
        <v>2.5913985759820957</v>
      </c>
      <c r="AS24" s="71">
        <v>3.9709916214165641</v>
      </c>
      <c r="AT24" s="71">
        <v>3.4226402421054791</v>
      </c>
      <c r="AU24" s="71">
        <v>4.17858664554982</v>
      </c>
      <c r="AV24" s="71">
        <v>7.9866848950966851</v>
      </c>
      <c r="AW24" s="71">
        <v>1.8366481858937744</v>
      </c>
      <c r="AX24" s="71">
        <v>-5.1231765958552611</v>
      </c>
      <c r="AY24" s="71">
        <v>-11.694205601240037</v>
      </c>
      <c r="AZ24" s="71">
        <v>20.697315761933698</v>
      </c>
      <c r="BA24" s="71">
        <v>-2.3746697737531353</v>
      </c>
      <c r="BB24" s="71">
        <v>5.36776762587996</v>
      </c>
      <c r="BC24" s="71">
        <v>-0.73530802230534764</v>
      </c>
      <c r="BD24" s="71">
        <v>-1.1556454837819863</v>
      </c>
      <c r="BE24" s="71">
        <v>0.69090292185267632</v>
      </c>
      <c r="BF24" s="71">
        <v>7.3569264922319633</v>
      </c>
      <c r="BG24" s="71">
        <v>0.15740767123073596</v>
      </c>
      <c r="BH24" s="71">
        <v>-4.7516031804700098</v>
      </c>
      <c r="BI24" s="71">
        <v>6.9316937308331328</v>
      </c>
      <c r="BJ24" s="71">
        <v>-26.935912701922348</v>
      </c>
      <c r="BK24" s="71">
        <v>56.01714236964883</v>
      </c>
    </row>
    <row r="25" spans="1:63" ht="17.100000000000001" customHeight="1" x14ac:dyDescent="0.2">
      <c r="A25" s="82" t="s">
        <v>14</v>
      </c>
      <c r="B25" s="81"/>
      <c r="C25" s="71" t="e">
        <v>#DIV/0!</v>
      </c>
      <c r="D25" s="71" t="e">
        <v>#DIV/0!</v>
      </c>
      <c r="E25" s="71" t="e">
        <v>#DIV/0!</v>
      </c>
      <c r="F25" s="71" t="e">
        <v>#DIV/0!</v>
      </c>
      <c r="G25" s="71" t="e">
        <v>#DIV/0!</v>
      </c>
      <c r="H25" s="71" t="e">
        <v>#DIV/0!</v>
      </c>
      <c r="I25" s="71">
        <v>6.231579624285577</v>
      </c>
      <c r="J25" s="71">
        <v>1.4803830166078225</v>
      </c>
      <c r="K25" s="71">
        <v>3.9053061316736359</v>
      </c>
      <c r="L25" s="71">
        <v>0.93942898012151499</v>
      </c>
      <c r="M25" s="71">
        <v>-5.4755328493937938</v>
      </c>
      <c r="N25" s="71">
        <v>4.6400876552732839</v>
      </c>
      <c r="O25" s="71">
        <v>-4.4501406392450038</v>
      </c>
      <c r="P25" s="71">
        <v>1.3636316656226555</v>
      </c>
      <c r="Q25" s="71">
        <v>2.4940960597959139</v>
      </c>
      <c r="R25" s="71">
        <v>3.3040509457280764</v>
      </c>
      <c r="S25" s="71">
        <v>8.135938747843019</v>
      </c>
      <c r="T25" s="71">
        <v>-3.3702167508169456</v>
      </c>
      <c r="U25" s="71">
        <v>-1.8640783672083105</v>
      </c>
      <c r="V25" s="71">
        <v>3.1084436652167868</v>
      </c>
      <c r="W25" s="71">
        <v>-3.856060060821731E-2</v>
      </c>
      <c r="X25" s="71">
        <v>2.5040084570958188</v>
      </c>
      <c r="Y25" s="71">
        <v>2.5878840225693756</v>
      </c>
      <c r="Z25" s="71">
        <v>1.220237262163093</v>
      </c>
      <c r="AA25" s="71">
        <v>0.25202157996446761</v>
      </c>
      <c r="AB25" s="71">
        <v>1.6384010095621182</v>
      </c>
      <c r="AC25" s="71">
        <v>2.0538766186432245</v>
      </c>
      <c r="AD25" s="71">
        <v>1.3587230117884763</v>
      </c>
      <c r="AE25" s="71">
        <v>4.1510263296836492</v>
      </c>
      <c r="AF25" s="71">
        <v>2.2662669226423349</v>
      </c>
      <c r="AG25" s="71">
        <v>-1.2456557557070425</v>
      </c>
      <c r="AH25" s="71">
        <v>0.60657406712614215</v>
      </c>
      <c r="AI25" s="71">
        <v>0.38908627000362461</v>
      </c>
      <c r="AJ25" s="71">
        <v>-1.4071530022232936</v>
      </c>
      <c r="AK25" s="71">
        <v>1.0741934339659753</v>
      </c>
      <c r="AL25" s="71">
        <v>2.0968498595425267</v>
      </c>
      <c r="AM25" s="71">
        <v>3.6012029399957735</v>
      </c>
      <c r="AN25" s="71">
        <v>2.4484699997205261</v>
      </c>
      <c r="AO25" s="71">
        <v>4.6807852721477694</v>
      </c>
      <c r="AP25" s="71">
        <v>1.1938729310774221</v>
      </c>
      <c r="AQ25" s="71">
        <v>2.2881066296222219</v>
      </c>
      <c r="AR25" s="71">
        <v>5.3560376619225192</v>
      </c>
      <c r="AS25" s="71">
        <v>1.1991240381135304</v>
      </c>
      <c r="AT25" s="71">
        <v>1.3659895217360551</v>
      </c>
      <c r="AU25" s="71">
        <v>-2.0793732115358732</v>
      </c>
      <c r="AV25" s="71">
        <v>4.1367018788013521</v>
      </c>
      <c r="AW25" s="71">
        <v>-2.0846640327930599</v>
      </c>
      <c r="AX25" s="71">
        <v>6.2280234932886813</v>
      </c>
      <c r="AY25" s="71">
        <v>0.32163967016884953</v>
      </c>
      <c r="AZ25" s="71">
        <v>-0.43788619277170815</v>
      </c>
      <c r="BA25" s="71">
        <v>0.22834103229714131</v>
      </c>
      <c r="BB25" s="71">
        <v>1.405408991378998</v>
      </c>
      <c r="BC25" s="71">
        <v>2.7302575177298394</v>
      </c>
      <c r="BD25" s="71">
        <v>2.1487504010591962</v>
      </c>
      <c r="BE25" s="71">
        <v>2.9233329962918386</v>
      </c>
      <c r="BF25" s="71">
        <v>1.7241154969760197</v>
      </c>
      <c r="BG25" s="71">
        <v>2.6566561785458243</v>
      </c>
      <c r="BH25" s="71">
        <v>1.8954866644609103</v>
      </c>
      <c r="BI25" s="71">
        <v>1.3335598451954755</v>
      </c>
      <c r="BJ25" s="71">
        <v>0.31509453424423128</v>
      </c>
      <c r="BK25" s="71">
        <v>2.45905737859482</v>
      </c>
    </row>
    <row r="26" spans="1:63" ht="17.100000000000001" customHeight="1" x14ac:dyDescent="0.2">
      <c r="A26" s="82" t="s">
        <v>56</v>
      </c>
      <c r="B26" s="81"/>
      <c r="C26" s="71" t="e">
        <v>#DIV/0!</v>
      </c>
      <c r="D26" s="71" t="e">
        <v>#DIV/0!</v>
      </c>
      <c r="E26" s="71" t="e">
        <v>#DIV/0!</v>
      </c>
      <c r="F26" s="71" t="e">
        <v>#DIV/0!</v>
      </c>
      <c r="G26" s="71" t="e">
        <v>#DIV/0!</v>
      </c>
      <c r="H26" s="71" t="e">
        <v>#DIV/0!</v>
      </c>
      <c r="I26" s="71">
        <v>51.290675406752342</v>
      </c>
      <c r="J26" s="71">
        <v>242.12385541684108</v>
      </c>
      <c r="K26" s="71">
        <v>-6.6240640034979981</v>
      </c>
      <c r="L26" s="71">
        <v>3.8244709493546525</v>
      </c>
      <c r="M26" s="71">
        <v>-18.011604719061957</v>
      </c>
      <c r="N26" s="71">
        <v>-33.010957670639563</v>
      </c>
      <c r="O26" s="71">
        <v>13.491002960928133</v>
      </c>
      <c r="P26" s="71">
        <v>-10.86431626133959</v>
      </c>
      <c r="Q26" s="71">
        <v>8.5087199069594277</v>
      </c>
      <c r="R26" s="71">
        <v>39.616762775967644</v>
      </c>
      <c r="S26" s="71">
        <v>-9.0150591696231857</v>
      </c>
      <c r="T26" s="71">
        <v>-2.3619053958395364</v>
      </c>
      <c r="U26" s="71">
        <v>-2.9743722701272568</v>
      </c>
      <c r="V26" s="71">
        <v>-18.435993967021382</v>
      </c>
      <c r="W26" s="71">
        <v>21.692336038104052</v>
      </c>
      <c r="X26" s="71">
        <v>-19.966669208540189</v>
      </c>
      <c r="Y26" s="71">
        <v>18.724949397325187</v>
      </c>
      <c r="Z26" s="71">
        <v>14.924286261008234</v>
      </c>
      <c r="AA26" s="71">
        <v>-2.3177718550334903</v>
      </c>
      <c r="AB26" s="71">
        <v>-10.157437865077013</v>
      </c>
      <c r="AC26" s="71">
        <v>-5.7319407584419331</v>
      </c>
      <c r="AD26" s="71">
        <v>4.8345344844572535</v>
      </c>
      <c r="AE26" s="71">
        <v>-5.8687866996444127</v>
      </c>
      <c r="AF26" s="71">
        <v>2.9347948989217665</v>
      </c>
      <c r="AG26" s="71">
        <v>9.582213603692157</v>
      </c>
      <c r="AH26" s="71">
        <v>-10.741172146010413</v>
      </c>
      <c r="AI26" s="71">
        <v>-3.0593950293793748</v>
      </c>
      <c r="AJ26" s="71">
        <v>-3.159683167177807</v>
      </c>
      <c r="AK26" s="71">
        <v>-10.982664948618293</v>
      </c>
      <c r="AL26" s="71">
        <v>-6.8822907591314149</v>
      </c>
      <c r="AM26" s="71">
        <v>2.9402605827065997</v>
      </c>
      <c r="AN26" s="71">
        <v>9.3956063680062041</v>
      </c>
      <c r="AO26" s="71">
        <v>0.27412717254020613</v>
      </c>
      <c r="AP26" s="71">
        <v>2.5209993342169668</v>
      </c>
      <c r="AQ26" s="71">
        <v>4.8392276888602703</v>
      </c>
      <c r="AR26" s="71">
        <v>-5.2338521046493174</v>
      </c>
      <c r="AS26" s="71">
        <v>-6.6348650484866152</v>
      </c>
      <c r="AT26" s="71">
        <v>17.568372771957151</v>
      </c>
      <c r="AU26" s="71">
        <v>13.422668801886584</v>
      </c>
      <c r="AV26" s="71">
        <v>6.4797476312021596</v>
      </c>
      <c r="AW26" s="71">
        <v>-8.9095878984560954</v>
      </c>
      <c r="AX26" s="71">
        <v>-31.435995885753208</v>
      </c>
      <c r="AY26" s="71">
        <v>25.074020573867607</v>
      </c>
      <c r="AZ26" s="71">
        <v>-12.772920604892645</v>
      </c>
      <c r="BA26" s="71">
        <v>22.283084257061383</v>
      </c>
      <c r="BB26" s="71">
        <v>12.973471992490326</v>
      </c>
      <c r="BC26" s="71">
        <v>-1.0810060969691615</v>
      </c>
      <c r="BD26" s="71">
        <v>-3.6965670675189632</v>
      </c>
      <c r="BE26" s="71">
        <v>-2.4872793801598347</v>
      </c>
      <c r="BF26" s="71">
        <v>-4.00679754543527</v>
      </c>
      <c r="BG26" s="71">
        <v>5.1882995686054256</v>
      </c>
      <c r="BH26" s="71">
        <v>54.306580360129942</v>
      </c>
      <c r="BI26" s="71">
        <v>-23.971587186817189</v>
      </c>
      <c r="BJ26" s="71">
        <v>3.9894960008870495</v>
      </c>
      <c r="BK26" s="71">
        <v>-6.1613998808754289</v>
      </c>
    </row>
    <row r="27" spans="1:63" ht="17.100000000000001" customHeight="1" x14ac:dyDescent="0.2">
      <c r="A27" s="82" t="s">
        <v>57</v>
      </c>
      <c r="B27" s="81"/>
      <c r="C27" s="71" t="e">
        <v>#DIV/0!</v>
      </c>
      <c r="D27" s="71" t="e">
        <v>#DIV/0!</v>
      </c>
      <c r="E27" s="71" t="e">
        <v>#DIV/0!</v>
      </c>
      <c r="F27" s="71" t="e">
        <v>#DIV/0!</v>
      </c>
      <c r="G27" s="71" t="e">
        <v>#DIV/0!</v>
      </c>
      <c r="H27" s="71" t="e">
        <v>#DIV/0!</v>
      </c>
      <c r="I27" s="71">
        <v>3.6211460506873738</v>
      </c>
      <c r="J27" s="71">
        <v>10.527886781150219</v>
      </c>
      <c r="K27" s="71">
        <v>6.9238681992179307</v>
      </c>
      <c r="L27" s="71">
        <v>7.8671142814731088</v>
      </c>
      <c r="M27" s="71">
        <v>14.36123939958085</v>
      </c>
      <c r="N27" s="71">
        <v>-3.7989529948923351</v>
      </c>
      <c r="O27" s="71">
        <v>4.5400174717689312</v>
      </c>
      <c r="P27" s="71">
        <v>-1.7027494427744316</v>
      </c>
      <c r="Q27" s="71">
        <v>-2.2179117050382557</v>
      </c>
      <c r="R27" s="71">
        <v>-8.0541468602455701</v>
      </c>
      <c r="S27" s="71">
        <v>-3.2575157211022776</v>
      </c>
      <c r="T27" s="71">
        <v>-0.58917278226028325</v>
      </c>
      <c r="U27" s="71">
        <v>-3.3187061387032202</v>
      </c>
      <c r="V27" s="71">
        <v>-1.2575105361109284</v>
      </c>
      <c r="W27" s="71">
        <v>-3.7360028522807176</v>
      </c>
      <c r="X27" s="71">
        <v>3.1098406689379354</v>
      </c>
      <c r="Y27" s="71">
        <v>4.4960879438343593</v>
      </c>
      <c r="Z27" s="71">
        <v>6.659179006687288</v>
      </c>
      <c r="AA27" s="71">
        <v>9.3160962451882767</v>
      </c>
      <c r="AB27" s="71">
        <v>6.4260696595725975</v>
      </c>
      <c r="AC27" s="71">
        <v>8.8644177121006695</v>
      </c>
      <c r="AD27" s="71">
        <v>0.88593509178251928</v>
      </c>
      <c r="AE27" s="71">
        <v>-4.3377177259171891</v>
      </c>
      <c r="AF27" s="71">
        <v>-5.917065378251241</v>
      </c>
      <c r="AG27" s="71">
        <v>-1.4333324196860842</v>
      </c>
      <c r="AH27" s="71">
        <v>-14.845478974984028</v>
      </c>
      <c r="AI27" s="71">
        <v>3.3978006271407457</v>
      </c>
      <c r="AJ27" s="71">
        <v>2.3643162364712422</v>
      </c>
      <c r="AK27" s="71">
        <v>1.3140882896407025</v>
      </c>
      <c r="AL27" s="71">
        <v>0.9607281932307421</v>
      </c>
      <c r="AM27" s="71">
        <v>0.65411455217778691</v>
      </c>
      <c r="AN27" s="71">
        <v>0.94472107073166889</v>
      </c>
      <c r="AO27" s="71">
        <v>-0.11954972885778181</v>
      </c>
      <c r="AP27" s="71">
        <v>3.1379087411251172</v>
      </c>
      <c r="AQ27" s="71">
        <v>5.4381640022641342</v>
      </c>
      <c r="AR27" s="71">
        <v>5.1148771703354745</v>
      </c>
      <c r="AS27" s="71">
        <v>2.9398444969482629</v>
      </c>
      <c r="AT27" s="71">
        <v>4.0973994394610358</v>
      </c>
      <c r="AU27" s="71">
        <v>4.9723168274824481</v>
      </c>
      <c r="AV27" s="71">
        <v>2.6217642694349896</v>
      </c>
      <c r="AW27" s="71">
        <v>2.625768751773383</v>
      </c>
      <c r="AX27" s="71">
        <v>-7.9754051072484895</v>
      </c>
      <c r="AY27" s="71">
        <v>1.9679842080731813</v>
      </c>
      <c r="AZ27" s="71">
        <v>2.8206011053041768</v>
      </c>
      <c r="BA27" s="71">
        <v>1.4203294884776119</v>
      </c>
      <c r="BB27" s="71">
        <v>1.3949081752139936</v>
      </c>
      <c r="BC27" s="71">
        <v>-0.67729600760728648</v>
      </c>
      <c r="BD27" s="71">
        <v>0.26080148350946519</v>
      </c>
      <c r="BE27" s="71">
        <v>1.5001599593240877</v>
      </c>
      <c r="BF27" s="71">
        <v>1.472591262048395</v>
      </c>
      <c r="BG27" s="71">
        <v>3.3109009249742583</v>
      </c>
      <c r="BH27" s="71">
        <v>11.05818213309513</v>
      </c>
      <c r="BI27" s="71">
        <v>-1.44823778173504</v>
      </c>
      <c r="BJ27" s="71">
        <v>6.3383163825578848</v>
      </c>
      <c r="BK27" s="71">
        <v>1.3584311644323277</v>
      </c>
    </row>
    <row r="28" spans="1:63" ht="17.100000000000001" customHeight="1" x14ac:dyDescent="0.2">
      <c r="A28" s="82" t="s">
        <v>15</v>
      </c>
      <c r="B28" s="81"/>
      <c r="C28" s="71" t="e">
        <v>#DIV/0!</v>
      </c>
      <c r="D28" s="71" t="e">
        <v>#DIV/0!</v>
      </c>
      <c r="E28" s="71" t="e">
        <v>#DIV/0!</v>
      </c>
      <c r="F28" s="71" t="e">
        <v>#DIV/0!</v>
      </c>
      <c r="G28" s="71" t="e">
        <v>#DIV/0!</v>
      </c>
      <c r="H28" s="71" t="e">
        <v>#DIV/0!</v>
      </c>
      <c r="I28" s="71">
        <v>14.709606129957265</v>
      </c>
      <c r="J28" s="71">
        <v>13.176556825871511</v>
      </c>
      <c r="K28" s="71">
        <v>5.0478268563704631</v>
      </c>
      <c r="L28" s="71">
        <v>6.4803254634595131</v>
      </c>
      <c r="M28" s="71">
        <v>-0.80228480282948933</v>
      </c>
      <c r="N28" s="71">
        <v>-2.8903395037612967</v>
      </c>
      <c r="O28" s="71">
        <v>-4.1063939727556402</v>
      </c>
      <c r="P28" s="71">
        <v>-1.6077313523297887</v>
      </c>
      <c r="Q28" s="71">
        <v>4.4213530688620661</v>
      </c>
      <c r="R28" s="71">
        <v>-3.904527819812198</v>
      </c>
      <c r="S28" s="71">
        <v>4.59437153368496</v>
      </c>
      <c r="T28" s="71">
        <v>-5.3680152408486226E-2</v>
      </c>
      <c r="U28" s="71">
        <v>-2.6474530675696384</v>
      </c>
      <c r="V28" s="71">
        <v>1.1381523062157228</v>
      </c>
      <c r="W28" s="71">
        <v>-2.7843432687763014</v>
      </c>
      <c r="X28" s="71">
        <v>-4.9676187390634734</v>
      </c>
      <c r="Y28" s="71">
        <v>1.1978527680174711</v>
      </c>
      <c r="Z28" s="71">
        <v>11.908847858707027</v>
      </c>
      <c r="AA28" s="71">
        <v>5.3180124399015982</v>
      </c>
      <c r="AB28" s="71">
        <v>6.6619257682817068</v>
      </c>
      <c r="AC28" s="71">
        <v>8.7144764066925831</v>
      </c>
      <c r="AD28" s="71">
        <v>-0.22328519842960137</v>
      </c>
      <c r="AE28" s="71">
        <v>-1.9192562395028312</v>
      </c>
      <c r="AF28" s="71">
        <v>1.8622167991451555</v>
      </c>
      <c r="AG28" s="71">
        <v>2.3010372759015629</v>
      </c>
      <c r="AH28" s="71">
        <v>2.6007421998973212</v>
      </c>
      <c r="AI28" s="71">
        <v>11.120169676994273</v>
      </c>
      <c r="AJ28" s="71">
        <v>0.15216700502334035</v>
      </c>
      <c r="AK28" s="71">
        <v>3.2185823291300819</v>
      </c>
      <c r="AL28" s="71">
        <v>5.8903640185934192</v>
      </c>
      <c r="AM28" s="71">
        <v>8.0444819821769098</v>
      </c>
      <c r="AN28" s="71">
        <v>1.3466439251786921</v>
      </c>
      <c r="AO28" s="71">
        <v>-0.28497709781782898</v>
      </c>
      <c r="AP28" s="71">
        <v>-1.1600968313580595</v>
      </c>
      <c r="AQ28" s="71">
        <v>-2.5947587336900169</v>
      </c>
      <c r="AR28" s="71">
        <v>4.4112775398228443</v>
      </c>
      <c r="AS28" s="71">
        <v>-2.8074157869251493</v>
      </c>
      <c r="AT28" s="71">
        <v>6.461092062776963</v>
      </c>
      <c r="AU28" s="71">
        <v>5.7057117128143098</v>
      </c>
      <c r="AV28" s="71">
        <v>4.1193070140921551</v>
      </c>
      <c r="AW28" s="71">
        <v>3.5718968893177161</v>
      </c>
      <c r="AX28" s="71">
        <v>2.0247179217109501</v>
      </c>
      <c r="AY28" s="71">
        <v>3.227869190850452</v>
      </c>
      <c r="AZ28" s="71">
        <v>2.5832370876696542</v>
      </c>
      <c r="BA28" s="71">
        <v>2.8071248965595874</v>
      </c>
      <c r="BB28" s="71">
        <v>12.217813075481466</v>
      </c>
      <c r="BC28" s="71">
        <v>-11.274516951898795</v>
      </c>
      <c r="BD28" s="71">
        <v>2.8516903585203757</v>
      </c>
      <c r="BE28" s="71">
        <v>1.800964134927896</v>
      </c>
      <c r="BF28" s="71">
        <v>2.8964637912822555</v>
      </c>
      <c r="BG28" s="71">
        <v>1.9384313584950519</v>
      </c>
      <c r="BH28" s="71">
        <v>1.4355049841955791</v>
      </c>
      <c r="BI28" s="71">
        <v>-0.52260035851392495</v>
      </c>
      <c r="BJ28" s="71">
        <v>-12.151195499708011</v>
      </c>
      <c r="BK28" s="71">
        <v>11.932952640038931</v>
      </c>
    </row>
    <row r="29" spans="1:63" ht="17.100000000000001" customHeight="1" x14ac:dyDescent="0.2">
      <c r="A29" s="82" t="s">
        <v>16</v>
      </c>
      <c r="B29" s="81"/>
      <c r="C29" s="71" t="e">
        <v>#DIV/0!</v>
      </c>
      <c r="D29" s="71" t="e">
        <v>#DIV/0!</v>
      </c>
      <c r="E29" s="71" t="e">
        <v>#DIV/0!</v>
      </c>
      <c r="F29" s="71" t="e">
        <v>#DIV/0!</v>
      </c>
      <c r="G29" s="71" t="e">
        <v>#DIV/0!</v>
      </c>
      <c r="H29" s="71" t="e">
        <v>#DIV/0!</v>
      </c>
      <c r="I29" s="71">
        <v>4.8641555971462802</v>
      </c>
      <c r="J29" s="71">
        <v>-0.61690864680530311</v>
      </c>
      <c r="K29" s="71">
        <v>-9.134866958005027</v>
      </c>
      <c r="L29" s="71">
        <v>21.964542367368402</v>
      </c>
      <c r="M29" s="71">
        <v>-4.5624040189473414</v>
      </c>
      <c r="N29" s="71">
        <v>-0.18625338502461508</v>
      </c>
      <c r="O29" s="71">
        <v>0.49387282320225712</v>
      </c>
      <c r="P29" s="71">
        <v>6.6532551596095502</v>
      </c>
      <c r="Q29" s="71">
        <v>-0.62011256770347911</v>
      </c>
      <c r="R29" s="71">
        <v>1.9845416301706553</v>
      </c>
      <c r="S29" s="71">
        <v>4.881936381212082</v>
      </c>
      <c r="T29" s="71">
        <v>5.6297933050283966</v>
      </c>
      <c r="U29" s="71">
        <v>2.1933164283254314</v>
      </c>
      <c r="V29" s="71">
        <v>-4.3626920274722263</v>
      </c>
      <c r="W29" s="71">
        <v>-5.6474482994224413</v>
      </c>
      <c r="X29" s="71">
        <v>-8.9203814187559516</v>
      </c>
      <c r="Y29" s="71">
        <v>4.4896980226326821</v>
      </c>
      <c r="Z29" s="71">
        <v>17.014361773040143</v>
      </c>
      <c r="AA29" s="71">
        <v>31.683726747844254</v>
      </c>
      <c r="AB29" s="71">
        <v>-35.154371203248189</v>
      </c>
      <c r="AC29" s="71">
        <v>22.363289349402681</v>
      </c>
      <c r="AD29" s="71">
        <v>7.7779852086046875</v>
      </c>
      <c r="AE29" s="71">
        <v>4.2624677857503901</v>
      </c>
      <c r="AF29" s="71">
        <v>0.89067390066543961</v>
      </c>
      <c r="AG29" s="71">
        <v>-1.9209105079882938</v>
      </c>
      <c r="AH29" s="71">
        <v>-4.2595719607410487</v>
      </c>
      <c r="AI29" s="71">
        <v>-3.8478502827006267</v>
      </c>
      <c r="AJ29" s="71">
        <v>-0.5550285003404043</v>
      </c>
      <c r="AK29" s="71">
        <v>-4.6421935566482002</v>
      </c>
      <c r="AL29" s="71">
        <v>-3.8746194024537051</v>
      </c>
      <c r="AM29" s="71">
        <v>2.8873641593517796</v>
      </c>
      <c r="AN29" s="71">
        <v>7.2452604741474858</v>
      </c>
      <c r="AO29" s="71">
        <v>1.0872012989102675</v>
      </c>
      <c r="AP29" s="71">
        <v>-7.7078730430280018E-3</v>
      </c>
      <c r="AQ29" s="71">
        <v>-0.7041473836132961</v>
      </c>
      <c r="AR29" s="71">
        <v>11.49480132916878</v>
      </c>
      <c r="AS29" s="71">
        <v>2.3384736029413711</v>
      </c>
      <c r="AT29" s="71">
        <v>-4.6789721103060122</v>
      </c>
      <c r="AU29" s="71">
        <v>-5.265248519916554</v>
      </c>
      <c r="AV29" s="71">
        <v>0.4732884005404614</v>
      </c>
      <c r="AW29" s="71">
        <v>5.4077700378343696</v>
      </c>
      <c r="AX29" s="71">
        <v>6.9667945668605569E-2</v>
      </c>
      <c r="AY29" s="71">
        <v>-2.4769456029921977</v>
      </c>
      <c r="AZ29" s="71">
        <v>-14.082316439177667</v>
      </c>
      <c r="BA29" s="71">
        <v>11.872705468297063</v>
      </c>
      <c r="BB29" s="71">
        <v>4.1942723489477363</v>
      </c>
      <c r="BC29" s="71">
        <v>3.2211386220277305</v>
      </c>
      <c r="BD29" s="71">
        <v>-5.1045983692467374</v>
      </c>
      <c r="BE29" s="71">
        <v>-3.5413538032901259</v>
      </c>
      <c r="BF29" s="71">
        <v>10.551761700901153</v>
      </c>
      <c r="BG29" s="71">
        <v>-10.069666851106495</v>
      </c>
      <c r="BH29" s="71">
        <v>18.012538014952284</v>
      </c>
      <c r="BI29" s="71">
        <v>-14.932233481814228</v>
      </c>
      <c r="BJ29" s="71">
        <v>0.50123110314455044</v>
      </c>
      <c r="BK29" s="71">
        <v>10.415917286773823</v>
      </c>
    </row>
    <row r="30" spans="1:63" ht="17.100000000000001" customHeight="1" x14ac:dyDescent="0.2">
      <c r="A30" s="82" t="s">
        <v>58</v>
      </c>
      <c r="B30" s="81"/>
      <c r="C30" s="71" t="e">
        <v>#DIV/0!</v>
      </c>
      <c r="D30" s="71" t="e">
        <v>#DIV/0!</v>
      </c>
      <c r="E30" s="71" t="e">
        <v>#DIV/0!</v>
      </c>
      <c r="F30" s="71" t="e">
        <v>#DIV/0!</v>
      </c>
      <c r="G30" s="71" t="e">
        <v>#DIV/0!</v>
      </c>
      <c r="H30" s="71" t="e">
        <v>#DIV/0!</v>
      </c>
      <c r="I30" s="71">
        <v>0.70250652251779844</v>
      </c>
      <c r="J30" s="71">
        <v>3.3460438046153174</v>
      </c>
      <c r="K30" s="71">
        <v>1.4547772249102975</v>
      </c>
      <c r="L30" s="71">
        <v>-0.9845774698776677</v>
      </c>
      <c r="M30" s="71">
        <v>3.2147318651909229</v>
      </c>
      <c r="N30" s="71">
        <v>1.8660710157820892</v>
      </c>
      <c r="O30" s="71">
        <v>-3.6114331974737679</v>
      </c>
      <c r="P30" s="71">
        <v>5.4168826839612993</v>
      </c>
      <c r="Q30" s="71">
        <v>0.34473492434676789</v>
      </c>
      <c r="R30" s="71">
        <v>-0.42991398546089465</v>
      </c>
      <c r="S30" s="71">
        <v>1.0387131313951192</v>
      </c>
      <c r="T30" s="71">
        <v>3.0296932301758339</v>
      </c>
      <c r="U30" s="71">
        <v>0.46339496219953702</v>
      </c>
      <c r="V30" s="71">
        <v>-1.3472429534114094</v>
      </c>
      <c r="W30" s="71">
        <v>2.8486793373229791</v>
      </c>
      <c r="X30" s="71">
        <v>-7.8824691743631492</v>
      </c>
      <c r="Y30" s="71">
        <v>-0.15608590089004615</v>
      </c>
      <c r="Z30" s="71">
        <v>13.020266933744251</v>
      </c>
      <c r="AA30" s="71">
        <v>22.503325460431679</v>
      </c>
      <c r="AB30" s="71">
        <v>-24.471711293144281</v>
      </c>
      <c r="AC30" s="71">
        <v>13.356910651156117</v>
      </c>
      <c r="AD30" s="71">
        <v>5.629993901727981</v>
      </c>
      <c r="AE30" s="71">
        <v>3.0709921533040863</v>
      </c>
      <c r="AF30" s="71">
        <v>-2.0165648974303507</v>
      </c>
      <c r="AG30" s="71">
        <v>-1.0670945399541609</v>
      </c>
      <c r="AH30" s="71">
        <v>-2.3290466205574512</v>
      </c>
      <c r="AI30" s="71">
        <v>-1.0177045301830501</v>
      </c>
      <c r="AJ30" s="71">
        <v>-1.7083583582113038</v>
      </c>
      <c r="AK30" s="71">
        <v>-2.9245341628358901E-2</v>
      </c>
      <c r="AL30" s="71">
        <v>4.2544623389281888</v>
      </c>
      <c r="AM30" s="71">
        <v>7.6331517315612496</v>
      </c>
      <c r="AN30" s="71">
        <v>4.9901913991462266</v>
      </c>
      <c r="AO30" s="71">
        <v>3.4409226966270801</v>
      </c>
      <c r="AP30" s="71">
        <v>1.7604116736720021</v>
      </c>
      <c r="AQ30" s="71">
        <v>-0.96768781717960772</v>
      </c>
      <c r="AR30" s="71">
        <v>4.2390794313967861</v>
      </c>
      <c r="AS30" s="71">
        <v>-2.6722773766728714</v>
      </c>
      <c r="AT30" s="71">
        <v>2.0217934307653396</v>
      </c>
      <c r="AU30" s="71">
        <v>3.6291010173094884</v>
      </c>
      <c r="AV30" s="71">
        <v>-0.95595350778535648</v>
      </c>
      <c r="AW30" s="71">
        <v>0.51598122159790538</v>
      </c>
      <c r="AX30" s="71">
        <v>3.6094506831951811E-2</v>
      </c>
      <c r="AY30" s="71">
        <v>-5.9105158974793737</v>
      </c>
      <c r="AZ30" s="71">
        <v>15.863446196066855</v>
      </c>
      <c r="BA30" s="71">
        <v>-4.3549520711201879</v>
      </c>
      <c r="BB30" s="71">
        <v>-2.5114623564559291</v>
      </c>
      <c r="BC30" s="71">
        <v>4.0798737266441565</v>
      </c>
      <c r="BD30" s="71">
        <v>-1.0156670325685124</v>
      </c>
      <c r="BE30" s="71">
        <v>16.315282222341466</v>
      </c>
      <c r="BF30" s="71">
        <v>-3.6882733793577982</v>
      </c>
      <c r="BG30" s="71">
        <v>-2.6916399000131985E-2</v>
      </c>
      <c r="BH30" s="71">
        <v>0.51857989657966286</v>
      </c>
      <c r="BI30" s="71">
        <v>4.1314708604287098</v>
      </c>
      <c r="BJ30" s="71">
        <v>-0.52740193952041103</v>
      </c>
      <c r="BK30" s="71">
        <v>-3.465021040769678</v>
      </c>
    </row>
    <row r="31" spans="1:63" ht="17.100000000000001" customHeight="1" x14ac:dyDescent="0.2">
      <c r="A31" s="82" t="s">
        <v>71</v>
      </c>
      <c r="B31" s="81"/>
      <c r="C31" s="71" t="e">
        <v>#DIV/0!</v>
      </c>
      <c r="D31" s="71" t="e">
        <v>#DIV/0!</v>
      </c>
      <c r="E31" s="71" t="e">
        <v>#DIV/0!</v>
      </c>
      <c r="F31" s="71" t="e">
        <v>#DIV/0!</v>
      </c>
      <c r="G31" s="71" t="e">
        <v>#DIV/0!</v>
      </c>
      <c r="H31" s="71" t="e">
        <v>#DIV/0!</v>
      </c>
      <c r="I31" s="71">
        <v>-23.832031606312455</v>
      </c>
      <c r="J31" s="71">
        <v>39.990807159846064</v>
      </c>
      <c r="K31" s="71">
        <v>17.872118538354531</v>
      </c>
      <c r="L31" s="71">
        <v>16.985420717595833</v>
      </c>
      <c r="M31" s="71">
        <v>22.792075781904696</v>
      </c>
      <c r="N31" s="71">
        <v>-77.92343795731685</v>
      </c>
      <c r="O31" s="71">
        <v>56.704868692586352</v>
      </c>
      <c r="P31" s="71">
        <v>25.109522955944264</v>
      </c>
      <c r="Q31" s="71">
        <v>45.179713055006566</v>
      </c>
      <c r="R31" s="71">
        <v>31.657430084390704</v>
      </c>
      <c r="S31" s="71">
        <v>-17.562120810737515</v>
      </c>
      <c r="T31" s="71">
        <v>4.3064675523083462</v>
      </c>
      <c r="U31" s="71">
        <v>-10.993575931381027</v>
      </c>
      <c r="V31" s="71">
        <v>-18.886098052735299</v>
      </c>
      <c r="W31" s="71">
        <v>25.656452786756411</v>
      </c>
      <c r="X31" s="71">
        <v>-13.04549537808305</v>
      </c>
      <c r="Y31" s="71">
        <v>16.312246521483331</v>
      </c>
      <c r="Z31" s="71">
        <v>11.18283621725913</v>
      </c>
      <c r="AA31" s="71">
        <v>0.55784370997908894</v>
      </c>
      <c r="AB31" s="71">
        <v>-1.2409651898388385</v>
      </c>
      <c r="AC31" s="71">
        <v>-9.3708259871435384</v>
      </c>
      <c r="AD31" s="71">
        <v>3.0575105009598147</v>
      </c>
      <c r="AE31" s="71">
        <v>14.833030936890479</v>
      </c>
      <c r="AF31" s="71">
        <v>-11.675839598701753</v>
      </c>
      <c r="AG31" s="71">
        <v>6.6210330158988251</v>
      </c>
      <c r="AH31" s="71">
        <v>-6.8583611837879754</v>
      </c>
      <c r="AI31" s="71">
        <v>-12.612628940872439</v>
      </c>
      <c r="AJ31" s="71">
        <v>2.7176840047517414</v>
      </c>
      <c r="AK31" s="71">
        <v>9.9606690082624016</v>
      </c>
      <c r="AL31" s="71">
        <v>27.861483635813599</v>
      </c>
      <c r="AM31" s="71">
        <v>57.372376015442718</v>
      </c>
      <c r="AN31" s="71">
        <v>-19.214933746480455</v>
      </c>
      <c r="AO31" s="71">
        <v>33.844135264687459</v>
      </c>
      <c r="AP31" s="71">
        <v>7.0210704544685143</v>
      </c>
      <c r="AQ31" s="71">
        <v>5.9513834621620409</v>
      </c>
      <c r="AR31" s="71">
        <v>8.23113965799498</v>
      </c>
      <c r="AS31" s="71">
        <v>-4.2263282948704406</v>
      </c>
      <c r="AT31" s="71">
        <v>4.6232437649173619</v>
      </c>
      <c r="AU31" s="71">
        <v>-3.5237317759032383</v>
      </c>
      <c r="AV31" s="71">
        <v>0.72490762105268391</v>
      </c>
      <c r="AW31" s="71">
        <v>0.27923653584565056</v>
      </c>
      <c r="AX31" s="71">
        <v>-4.8597182756045632</v>
      </c>
      <c r="AY31" s="71">
        <v>-21.965046650626451</v>
      </c>
      <c r="AZ31" s="71">
        <v>-3.0767275019147333</v>
      </c>
      <c r="BA31" s="71">
        <v>8.6415685614351645</v>
      </c>
      <c r="BB31" s="71">
        <v>-1.9259613642052087</v>
      </c>
      <c r="BC31" s="71">
        <v>19.504104474961224</v>
      </c>
      <c r="BD31" s="71">
        <v>1.9212682654720092</v>
      </c>
      <c r="BE31" s="71">
        <v>-18.649296838156491</v>
      </c>
      <c r="BF31" s="71">
        <v>-11.050321721616918</v>
      </c>
      <c r="BG31" s="71">
        <v>10.239254337519199</v>
      </c>
      <c r="BH31" s="71">
        <v>-19.273697257272037</v>
      </c>
      <c r="BI31" s="71">
        <v>19.943806199578141</v>
      </c>
      <c r="BJ31" s="71">
        <v>23.353385937797654</v>
      </c>
      <c r="BK31" s="71">
        <v>15.1129929535609</v>
      </c>
    </row>
    <row r="32" spans="1:63" ht="17.100000000000001" customHeight="1" x14ac:dyDescent="0.2">
      <c r="A32" s="82" t="s">
        <v>17</v>
      </c>
      <c r="B32" s="81"/>
      <c r="C32" s="71" t="e">
        <v>#DIV/0!</v>
      </c>
      <c r="D32" s="71" t="e">
        <v>#DIV/0!</v>
      </c>
      <c r="E32" s="71" t="e">
        <v>#DIV/0!</v>
      </c>
      <c r="F32" s="71" t="e">
        <v>#DIV/0!</v>
      </c>
      <c r="G32" s="71" t="e">
        <v>#DIV/0!</v>
      </c>
      <c r="H32" s="71" t="e">
        <v>#DIV/0!</v>
      </c>
      <c r="I32" s="71">
        <v>0.55260971474915266</v>
      </c>
      <c r="J32" s="71">
        <v>0.57927096475323125</v>
      </c>
      <c r="K32" s="71">
        <v>-6.5265298572647623E-2</v>
      </c>
      <c r="L32" s="71">
        <v>0.41063834367578433</v>
      </c>
      <c r="M32" s="71">
        <v>1.4304110748007082</v>
      </c>
      <c r="N32" s="71">
        <v>1.2889032734695993</v>
      </c>
      <c r="O32" s="71">
        <v>1.4953768017524016</v>
      </c>
      <c r="P32" s="71">
        <v>3.1028530894745998</v>
      </c>
      <c r="Q32" s="71">
        <v>1.3450233082602292</v>
      </c>
      <c r="R32" s="71">
        <v>1.0700051438773617</v>
      </c>
      <c r="S32" s="71">
        <v>2.740830159606622</v>
      </c>
      <c r="T32" s="71">
        <v>-0.43956299863538995</v>
      </c>
      <c r="U32" s="71">
        <v>1.2522076110074387</v>
      </c>
      <c r="V32" s="71">
        <v>1.7457597723687046</v>
      </c>
      <c r="W32" s="71">
        <v>3.0568533107331097</v>
      </c>
      <c r="X32" s="71">
        <v>1.3349283622348551</v>
      </c>
      <c r="Y32" s="71">
        <v>5.2000604021459562</v>
      </c>
      <c r="Z32" s="71">
        <v>4.8128004333556795</v>
      </c>
      <c r="AA32" s="71">
        <v>-3.0953701502074327</v>
      </c>
      <c r="AB32" s="71">
        <v>2.972027810551281</v>
      </c>
      <c r="AC32" s="71">
        <v>2.1985249568971854</v>
      </c>
      <c r="AD32" s="71">
        <v>2.2779916504484632</v>
      </c>
      <c r="AE32" s="71">
        <v>2.7745480825525082</v>
      </c>
      <c r="AF32" s="71">
        <v>3.254019407018327</v>
      </c>
      <c r="AG32" s="71">
        <v>3.2375546507443342</v>
      </c>
      <c r="AH32" s="71">
        <v>-0.4843798991866044</v>
      </c>
      <c r="AI32" s="71">
        <v>-0.80438075358838512</v>
      </c>
      <c r="AJ32" s="71">
        <v>-1.3798919269281562</v>
      </c>
      <c r="AK32" s="71">
        <v>-2.1452302928895106</v>
      </c>
      <c r="AL32" s="71">
        <v>-0.27112608416964834</v>
      </c>
      <c r="AM32" s="71">
        <v>-1.5986964270874648</v>
      </c>
      <c r="AN32" s="71">
        <v>-0.17141772296515034</v>
      </c>
      <c r="AO32" s="71">
        <v>0.40643959687993725</v>
      </c>
      <c r="AP32" s="71">
        <v>0.70628012907814064</v>
      </c>
      <c r="AQ32" s="71">
        <v>0.31107054137951007</v>
      </c>
      <c r="AR32" s="71">
        <v>2.6370341233563854</v>
      </c>
      <c r="AS32" s="71">
        <v>1.1235312333053082</v>
      </c>
      <c r="AT32" s="71">
        <v>0.60280531807070936</v>
      </c>
      <c r="AU32" s="71">
        <v>0.61831282594027037</v>
      </c>
      <c r="AV32" s="71">
        <v>0.1189974002884675</v>
      </c>
      <c r="AW32" s="71">
        <v>0.16070546150686038</v>
      </c>
      <c r="AX32" s="71">
        <v>8.3564225272070303E-2</v>
      </c>
      <c r="AY32" s="71">
        <v>0.37156383326044651</v>
      </c>
      <c r="AZ32" s="71">
        <v>0.41324839683565262</v>
      </c>
      <c r="BA32" s="71">
        <v>1.291819495534452</v>
      </c>
      <c r="BB32" s="71">
        <v>1.6299888903382298</v>
      </c>
      <c r="BC32" s="71">
        <v>1.400866744181517</v>
      </c>
      <c r="BD32" s="71">
        <v>1.0061797521337956</v>
      </c>
      <c r="BE32" s="71">
        <v>0.83798460985473611</v>
      </c>
      <c r="BF32" s="71">
        <v>0.75609299682208864</v>
      </c>
      <c r="BG32" s="71">
        <v>2.0192260828519215</v>
      </c>
      <c r="BH32" s="71">
        <v>0.79018644067925248</v>
      </c>
      <c r="BI32" s="71">
        <v>0.45400180640939869</v>
      </c>
      <c r="BJ32" s="71">
        <v>-0.45860272914920452</v>
      </c>
      <c r="BK32" s="71">
        <v>-0.97269284973923176</v>
      </c>
    </row>
    <row r="33" spans="1:63" ht="17.100000000000001" customHeight="1" x14ac:dyDescent="0.2">
      <c r="A33" s="82" t="s">
        <v>59</v>
      </c>
      <c r="B33" s="81"/>
      <c r="C33" s="120" t="e">
        <v>#DIV/0!</v>
      </c>
      <c r="D33" s="120" t="e">
        <v>#DIV/0!</v>
      </c>
      <c r="E33" s="120" t="e">
        <v>#DIV/0!</v>
      </c>
      <c r="F33" s="120" t="e">
        <v>#DIV/0!</v>
      </c>
      <c r="G33" s="120" t="e">
        <v>#DIV/0!</v>
      </c>
      <c r="H33" s="120" t="e">
        <v>#DIV/0!</v>
      </c>
      <c r="I33" s="120">
        <v>1.0201199543883988</v>
      </c>
      <c r="J33" s="120">
        <v>0.84183194981795051</v>
      </c>
      <c r="K33" s="120">
        <v>0.7146468891144675</v>
      </c>
      <c r="L33" s="120">
        <v>0.58581499240697443</v>
      </c>
      <c r="M33" s="120">
        <v>0.52919920072815874</v>
      </c>
      <c r="N33" s="120">
        <v>0.46408297225044581</v>
      </c>
      <c r="O33" s="120">
        <v>0.44792043570895945</v>
      </c>
      <c r="P33" s="120">
        <v>0.42607985685099159</v>
      </c>
      <c r="Q33" s="120">
        <v>0.42688374286596886</v>
      </c>
      <c r="R33" s="120">
        <v>0.42532238478114603</v>
      </c>
      <c r="S33" s="120">
        <v>0.46747827136266462</v>
      </c>
      <c r="T33" s="120">
        <v>0.4997240782810719</v>
      </c>
      <c r="U33" s="120">
        <v>0.54207501240601808</v>
      </c>
      <c r="V33" s="71">
        <v>0.58723633499007111</v>
      </c>
      <c r="W33" s="71">
        <v>0.66965440991439973</v>
      </c>
      <c r="X33" s="71">
        <v>0.74056271365918747</v>
      </c>
      <c r="Y33" s="71">
        <v>1.1921592171968198</v>
      </c>
      <c r="Z33" s="71">
        <v>1.6487319533569966</v>
      </c>
      <c r="AA33" s="71">
        <v>-4.0003472121003743</v>
      </c>
      <c r="AB33" s="71">
        <v>2.3980887965988185</v>
      </c>
      <c r="AC33" s="71">
        <v>1.8944493004324769</v>
      </c>
      <c r="AD33" s="71">
        <v>1.417780443150507</v>
      </c>
      <c r="AE33" s="71">
        <v>0.97519404533712439</v>
      </c>
      <c r="AF33" s="71">
        <v>0.51441765951574236</v>
      </c>
      <c r="AG33" s="71">
        <v>0.56154629010287671</v>
      </c>
      <c r="AH33" s="71">
        <v>0.61789496885062967</v>
      </c>
      <c r="AI33" s="71">
        <v>0.69731338603222781</v>
      </c>
      <c r="AJ33" s="71">
        <v>0.75673099219286666</v>
      </c>
      <c r="AK33" s="71">
        <v>0.73087547642283202</v>
      </c>
      <c r="AL33" s="71">
        <v>0.70881072221415931</v>
      </c>
      <c r="AM33" s="71">
        <v>0.70770007013967184</v>
      </c>
      <c r="AN33" s="71">
        <v>0.68977939735108684</v>
      </c>
      <c r="AO33" s="71">
        <v>0.68321311045500543</v>
      </c>
      <c r="AP33" s="71">
        <v>0.68008597982498475</v>
      </c>
      <c r="AQ33" s="71">
        <v>0.69376619172334397</v>
      </c>
      <c r="AR33" s="71">
        <v>0.69847724203044859</v>
      </c>
      <c r="AS33" s="71">
        <v>0.68797586932189958</v>
      </c>
      <c r="AT33" s="71">
        <v>0.68127809818385732</v>
      </c>
      <c r="AU33" s="71">
        <v>0.68634662599229568</v>
      </c>
      <c r="AV33" s="71">
        <v>0.69174632828623572</v>
      </c>
      <c r="AW33" s="71">
        <v>0.68046814351252483</v>
      </c>
      <c r="AX33" s="71">
        <v>0.67016137801680919</v>
      </c>
      <c r="AY33" s="71">
        <v>0.66897072002198854</v>
      </c>
      <c r="AZ33" s="71">
        <v>0.67634249366954613</v>
      </c>
      <c r="BA33" s="71">
        <v>0.67322524946666906</v>
      </c>
      <c r="BB33" s="71">
        <v>0.69031796883229912</v>
      </c>
      <c r="BC33" s="71">
        <v>0.6916994197873283</v>
      </c>
      <c r="BD33" s="71">
        <v>0.68191472137260067</v>
      </c>
      <c r="BE33" s="71">
        <v>0.67497715890838528</v>
      </c>
      <c r="BF33" s="71">
        <v>0.6836649770594061</v>
      </c>
      <c r="BG33" s="71">
        <v>0.67773037451483997</v>
      </c>
      <c r="BH33" s="71">
        <v>0.6651235966720348</v>
      </c>
      <c r="BI33" s="71">
        <v>0.66295295179343849</v>
      </c>
      <c r="BJ33" s="71">
        <v>0.70046568550599098</v>
      </c>
      <c r="BK33" s="71">
        <v>0.6988844724278076</v>
      </c>
    </row>
    <row r="34" spans="1:63" ht="17.100000000000001" customHeight="1" x14ac:dyDescent="0.2">
      <c r="A34" s="83"/>
      <c r="B34" s="81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</row>
    <row r="35" spans="1:63" s="91" customFormat="1" ht="17.100000000000001" customHeight="1" x14ac:dyDescent="0.2">
      <c r="A35" s="160" t="s">
        <v>98</v>
      </c>
      <c r="B35" s="172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78"/>
      <c r="S35" s="178"/>
      <c r="T35" s="178"/>
      <c r="U35" s="178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</row>
    <row r="36" spans="1:63" s="11" customFormat="1" ht="17.100000000000001" customHeight="1" thickBot="1" x14ac:dyDescent="0.25">
      <c r="A36" s="51" t="s">
        <v>19</v>
      </c>
      <c r="B36" s="84"/>
      <c r="C36" s="121" t="e">
        <v>#DIV/0!</v>
      </c>
      <c r="D36" s="121" t="e">
        <v>#DIV/0!</v>
      </c>
      <c r="E36" s="121" t="e">
        <v>#DIV/0!</v>
      </c>
      <c r="F36" s="121" t="e">
        <v>#DIV/0!</v>
      </c>
      <c r="G36" s="121" t="e">
        <v>#DIV/0!</v>
      </c>
      <c r="H36" s="121" t="e">
        <v>#DIV/0!</v>
      </c>
      <c r="I36" s="121">
        <v>-6.8911216238572104</v>
      </c>
      <c r="J36" s="121">
        <v>-1.5292873043250665</v>
      </c>
      <c r="K36" s="121">
        <v>5.775176083310396</v>
      </c>
      <c r="L36" s="121">
        <v>4.3729616120212089</v>
      </c>
      <c r="M36" s="121">
        <v>6.563811226770655</v>
      </c>
      <c r="N36" s="121">
        <v>2.0938023185309129</v>
      </c>
      <c r="O36" s="121">
        <v>-2.0784848070678152</v>
      </c>
      <c r="P36" s="121">
        <v>6.5228350268030644</v>
      </c>
      <c r="Q36" s="121">
        <v>6.8149087501428562</v>
      </c>
      <c r="R36" s="121">
        <v>4.3953193015707326</v>
      </c>
      <c r="S36" s="121">
        <v>-0.96108478903517147</v>
      </c>
      <c r="T36" s="121">
        <v>-1.8380186633367268</v>
      </c>
      <c r="U36" s="121">
        <v>-4.5900393986495036</v>
      </c>
      <c r="V36" s="121">
        <v>4.2931655300941785</v>
      </c>
      <c r="W36" s="121">
        <v>3.8362084165481036</v>
      </c>
      <c r="X36" s="121">
        <v>0.55564472177673796</v>
      </c>
      <c r="Y36" s="121">
        <v>-2.735557218923057</v>
      </c>
      <c r="Z36" s="121">
        <v>12.179726868907959</v>
      </c>
      <c r="AA36" s="121">
        <v>-3.040340340754244</v>
      </c>
      <c r="AB36" s="121">
        <v>1.1412682590728584</v>
      </c>
      <c r="AC36" s="121">
        <v>4.2300623459425202</v>
      </c>
      <c r="AD36" s="121">
        <v>3.1933525258194706</v>
      </c>
      <c r="AE36" s="121">
        <v>3.8707174721146709</v>
      </c>
      <c r="AF36" s="121">
        <v>-3.8733300268693815</v>
      </c>
      <c r="AG36" s="121">
        <v>1.5916118911766919</v>
      </c>
      <c r="AH36" s="121">
        <v>-4.2312656485488764</v>
      </c>
      <c r="AI36" s="121">
        <v>7.058328318817586</v>
      </c>
      <c r="AJ36" s="121">
        <v>5.8457819743606754</v>
      </c>
      <c r="AK36" s="121">
        <v>-4.1090269825644903</v>
      </c>
      <c r="AL36" s="121">
        <v>9.0686103437247922</v>
      </c>
      <c r="AM36" s="121">
        <v>0.37409962709278322</v>
      </c>
      <c r="AN36" s="121">
        <v>1.7775555618479766</v>
      </c>
      <c r="AO36" s="121">
        <v>-1.0910073846512214</v>
      </c>
      <c r="AP36" s="121">
        <v>-1.4654109511373803</v>
      </c>
      <c r="AQ36" s="121">
        <v>2.4159685848909929</v>
      </c>
      <c r="AR36" s="121">
        <v>-0.48301106551592587</v>
      </c>
      <c r="AS36" s="121">
        <v>2.6359341593336527</v>
      </c>
      <c r="AT36" s="121">
        <v>4.9901739287019797</v>
      </c>
      <c r="AU36" s="121">
        <v>-1.7921254366367378</v>
      </c>
      <c r="AV36" s="121">
        <v>4.8374547864962869</v>
      </c>
      <c r="AW36" s="121">
        <v>1.5691098882091747</v>
      </c>
      <c r="AX36" s="121">
        <v>-5.4091437185281084</v>
      </c>
      <c r="AY36" s="121">
        <v>-25.570435931683054</v>
      </c>
      <c r="AZ36" s="121">
        <v>35.044787212434244</v>
      </c>
      <c r="BA36" s="121">
        <v>0.29999450958837492</v>
      </c>
      <c r="BB36" s="121">
        <v>-4.5804678000472059</v>
      </c>
      <c r="BC36" s="121">
        <v>15.054779502139603</v>
      </c>
      <c r="BD36" s="121">
        <v>-10.254105278843362</v>
      </c>
      <c r="BE36" s="121">
        <v>10.934460030794412</v>
      </c>
      <c r="BF36" s="121">
        <v>5.9452272926595384</v>
      </c>
      <c r="BG36" s="121">
        <v>-3.5033505959203848</v>
      </c>
      <c r="BH36" s="121">
        <v>1.552203700933763</v>
      </c>
      <c r="BI36" s="121">
        <v>-1.1683653953477702</v>
      </c>
      <c r="BJ36" s="121">
        <v>5.1517982533874296</v>
      </c>
      <c r="BK36" s="121">
        <v>4.0359964986959262</v>
      </c>
    </row>
    <row r="37" spans="1:63" x14ac:dyDescent="0.2">
      <c r="A37" s="13" t="s">
        <v>50</v>
      </c>
      <c r="B37" s="85"/>
    </row>
    <row r="38" spans="1:63" x14ac:dyDescent="0.2">
      <c r="Z38" s="1">
        <v>8.5</v>
      </c>
    </row>
  </sheetData>
  <mergeCells count="15">
    <mergeCell ref="BH3:BK3"/>
    <mergeCell ref="BD3:BG3"/>
    <mergeCell ref="AZ3:BC3"/>
    <mergeCell ref="AV3:AY3"/>
    <mergeCell ref="T3:W3"/>
    <mergeCell ref="AJ3:AM3"/>
    <mergeCell ref="AF3:AI3"/>
    <mergeCell ref="AN3:AQ3"/>
    <mergeCell ref="AR3:AU3"/>
    <mergeCell ref="AC3:AE3"/>
    <mergeCell ref="B3:C3"/>
    <mergeCell ref="D3:G3"/>
    <mergeCell ref="H3:K3"/>
    <mergeCell ref="P3:S3"/>
    <mergeCell ref="N3:O3"/>
  </mergeCells>
  <conditionalFormatting sqref="C6:AZ36">
    <cfRule type="cellIs" dxfId="4" priority="5" operator="lessThan">
      <formula>0</formula>
    </cfRule>
  </conditionalFormatting>
  <conditionalFormatting sqref="AX5:AZ5">
    <cfRule type="cellIs" dxfId="3" priority="3" operator="lessThan">
      <formula>0</formula>
    </cfRule>
  </conditionalFormatting>
  <conditionalFormatting sqref="BA5:BK36">
    <cfRule type="cellIs" dxfId="2" priority="1" operator="lessThan">
      <formula>0</formula>
    </cfRule>
  </conditionalFormatting>
  <pageMargins left="0.51181102362204722" right="0" top="0.51181102362204722" bottom="0" header="0" footer="0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K38"/>
  <sheetViews>
    <sheetView showGridLines="0" view="pageBreakPreview" zoomScaleNormal="100" zoomScaleSheetLayoutView="100" workbookViewId="0">
      <pane xSplit="12" ySplit="4" topLeftCell="Z8" activePane="bottomRight" state="frozen"/>
      <selection activeCell="BJ25" sqref="BJ25"/>
      <selection pane="topRight" activeCell="BJ25" sqref="BJ25"/>
      <selection pane="bottomLeft" activeCell="BJ25" sqref="BJ25"/>
      <selection pane="bottomRight" activeCell="A17" sqref="A17"/>
    </sheetView>
  </sheetViews>
  <sheetFormatPr defaultRowHeight="11.25" x14ac:dyDescent="0.2"/>
  <cols>
    <col min="1" max="1" width="26.42578125" style="1" customWidth="1"/>
    <col min="2" max="5" width="7.5703125" style="1" hidden="1" customWidth="1"/>
    <col min="6" max="8" width="5.7109375" style="1" hidden="1" customWidth="1"/>
    <col min="9" max="15" width="6" style="1" hidden="1" customWidth="1"/>
    <col min="16" max="19" width="6.28515625" style="1" hidden="1" customWidth="1"/>
    <col min="20" max="40" width="6.85546875" style="1" hidden="1" customWidth="1"/>
    <col min="41" max="41" width="8.28515625" style="1" hidden="1" customWidth="1"/>
    <col min="42" max="47" width="7.140625" style="1" hidden="1" customWidth="1"/>
    <col min="48" max="48" width="6.28515625" style="1" customWidth="1"/>
    <col min="49" max="49" width="6" style="1" customWidth="1"/>
    <col min="50" max="50" width="6.7109375" style="1" customWidth="1"/>
    <col min="51" max="51" width="4.85546875" style="1" customWidth="1"/>
    <col min="52" max="55" width="6.5703125" style="1" bestFit="1" customWidth="1"/>
    <col min="56" max="56" width="7.28515625" style="1" customWidth="1"/>
    <col min="57" max="57" width="7.140625" style="1" customWidth="1"/>
    <col min="58" max="58" width="6.85546875" style="1" customWidth="1"/>
    <col min="59" max="59" width="6.5703125" style="1" customWidth="1"/>
    <col min="60" max="60" width="5.85546875" style="1" customWidth="1"/>
    <col min="61" max="61" width="5.5703125" style="1" customWidth="1"/>
    <col min="62" max="62" width="5.28515625" style="1" customWidth="1"/>
    <col min="63" max="63" width="5.7109375" style="1" customWidth="1"/>
    <col min="64" max="16384" width="9.140625" style="1"/>
  </cols>
  <sheetData>
    <row r="1" spans="1:63" ht="18.75" customHeight="1" x14ac:dyDescent="0.2">
      <c r="A1" s="31" t="s">
        <v>153</v>
      </c>
      <c r="AJ1" s="31" t="s">
        <v>145</v>
      </c>
      <c r="AN1" s="116"/>
      <c r="AO1" s="116"/>
    </row>
    <row r="2" spans="1:63" ht="2.25" customHeight="1" thickBot="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51</v>
      </c>
      <c r="AC2" s="1" t="s">
        <v>73</v>
      </c>
      <c r="AD2" s="1" t="s">
        <v>74</v>
      </c>
      <c r="AE2" s="1" t="s">
        <v>75</v>
      </c>
      <c r="AF2" s="1" t="s">
        <v>78</v>
      </c>
      <c r="AR2" s="141" t="s">
        <v>135</v>
      </c>
      <c r="AS2" s="141"/>
      <c r="AT2" s="141"/>
    </row>
    <row r="3" spans="1:63" s="87" customFormat="1" ht="12" customHeight="1" x14ac:dyDescent="0.2">
      <c r="A3" s="86"/>
      <c r="B3" s="227" t="s">
        <v>67</v>
      </c>
      <c r="C3" s="227"/>
      <c r="D3" s="227" t="s">
        <v>66</v>
      </c>
      <c r="E3" s="227"/>
      <c r="F3" s="227"/>
      <c r="G3" s="227"/>
      <c r="H3" s="227" t="s">
        <v>60</v>
      </c>
      <c r="I3" s="227"/>
      <c r="J3" s="227"/>
      <c r="K3" s="227"/>
      <c r="L3" s="86" t="s">
        <v>61</v>
      </c>
      <c r="M3" s="86"/>
      <c r="N3" s="227"/>
      <c r="O3" s="227"/>
      <c r="P3" s="227" t="s">
        <v>62</v>
      </c>
      <c r="Q3" s="227"/>
      <c r="R3" s="227"/>
      <c r="S3" s="227"/>
      <c r="T3" s="227" t="s">
        <v>63</v>
      </c>
      <c r="U3" s="227"/>
      <c r="V3" s="227"/>
      <c r="W3" s="227"/>
      <c r="X3" s="86" t="s">
        <v>64</v>
      </c>
      <c r="Y3" s="86" t="s">
        <v>64</v>
      </c>
      <c r="Z3" s="86"/>
      <c r="AA3" s="86" t="s">
        <v>64</v>
      </c>
      <c r="AB3" s="86" t="s">
        <v>65</v>
      </c>
      <c r="AD3" s="86" t="s">
        <v>65</v>
      </c>
      <c r="AE3" s="86" t="s">
        <v>65</v>
      </c>
      <c r="AF3" s="227" t="s">
        <v>77</v>
      </c>
      <c r="AG3" s="227"/>
      <c r="AH3" s="227"/>
      <c r="AI3" s="227"/>
      <c r="AJ3" s="227" t="s">
        <v>80</v>
      </c>
      <c r="AK3" s="227"/>
      <c r="AL3" s="227"/>
      <c r="AM3" s="227"/>
      <c r="AN3" s="227" t="s">
        <v>92</v>
      </c>
      <c r="AO3" s="227"/>
      <c r="AP3" s="227"/>
      <c r="AQ3" s="227"/>
      <c r="AR3" s="227" t="s">
        <v>135</v>
      </c>
      <c r="AS3" s="227"/>
      <c r="AT3" s="227"/>
      <c r="AU3" s="227"/>
      <c r="AV3" s="227" t="s">
        <v>137</v>
      </c>
      <c r="AW3" s="227"/>
      <c r="AX3" s="227"/>
      <c r="AY3" s="227"/>
      <c r="AZ3" s="228" t="s">
        <v>138</v>
      </c>
      <c r="BA3" s="228"/>
      <c r="BB3" s="228"/>
      <c r="BC3" s="228"/>
      <c r="BD3" s="228" t="s">
        <v>139</v>
      </c>
      <c r="BE3" s="228"/>
      <c r="BF3" s="228"/>
      <c r="BG3" s="228"/>
      <c r="BH3" s="228" t="s">
        <v>147</v>
      </c>
      <c r="BI3" s="228"/>
      <c r="BJ3" s="228"/>
      <c r="BK3" s="228"/>
    </row>
    <row r="4" spans="1:63" s="91" customFormat="1" ht="12" customHeight="1" x14ac:dyDescent="0.2">
      <c r="A4" s="88"/>
      <c r="B4" s="89" t="s">
        <v>48</v>
      </c>
      <c r="C4" s="89" t="s">
        <v>49</v>
      </c>
      <c r="D4" s="89" t="s">
        <v>46</v>
      </c>
      <c r="E4" s="89" t="s">
        <v>47</v>
      </c>
      <c r="F4" s="89" t="s">
        <v>48</v>
      </c>
      <c r="G4" s="89" t="s">
        <v>49</v>
      </c>
      <c r="H4" s="89" t="s">
        <v>46</v>
      </c>
      <c r="I4" s="89" t="s">
        <v>47</v>
      </c>
      <c r="J4" s="89" t="s">
        <v>48</v>
      </c>
      <c r="K4" s="89" t="s">
        <v>49</v>
      </c>
      <c r="L4" s="89" t="s">
        <v>46</v>
      </c>
      <c r="M4" s="89" t="s">
        <v>47</v>
      </c>
      <c r="N4" s="89" t="s">
        <v>48</v>
      </c>
      <c r="O4" s="89" t="s">
        <v>49</v>
      </c>
      <c r="P4" s="89" t="s">
        <v>46</v>
      </c>
      <c r="Q4" s="89" t="s">
        <v>47</v>
      </c>
      <c r="R4" s="89" t="s">
        <v>48</v>
      </c>
      <c r="S4" s="89" t="s">
        <v>49</v>
      </c>
      <c r="T4" s="89" t="s">
        <v>46</v>
      </c>
      <c r="U4" s="89" t="s">
        <v>47</v>
      </c>
      <c r="V4" s="89" t="s">
        <v>48</v>
      </c>
      <c r="W4" s="89" t="s">
        <v>49</v>
      </c>
      <c r="X4" s="89" t="s">
        <v>46</v>
      </c>
      <c r="Y4" s="89" t="s">
        <v>47</v>
      </c>
      <c r="Z4" s="89" t="s">
        <v>48</v>
      </c>
      <c r="AA4" s="89" t="s">
        <v>49</v>
      </c>
      <c r="AB4" s="89" t="s">
        <v>46</v>
      </c>
      <c r="AC4" s="89" t="s">
        <v>47</v>
      </c>
      <c r="AD4" s="89" t="s">
        <v>48</v>
      </c>
      <c r="AE4" s="89" t="s">
        <v>49</v>
      </c>
      <c r="AF4" s="89" t="s">
        <v>46</v>
      </c>
      <c r="AG4" s="89" t="s">
        <v>47</v>
      </c>
      <c r="AH4" s="89" t="s">
        <v>48</v>
      </c>
      <c r="AI4" s="89" t="s">
        <v>49</v>
      </c>
      <c r="AJ4" s="89" t="s">
        <v>46</v>
      </c>
      <c r="AK4" s="89" t="s">
        <v>47</v>
      </c>
      <c r="AL4" s="89" t="s">
        <v>48</v>
      </c>
      <c r="AM4" s="89" t="s">
        <v>49</v>
      </c>
      <c r="AN4" s="90" t="s">
        <v>46</v>
      </c>
      <c r="AO4" s="90" t="s">
        <v>47</v>
      </c>
      <c r="AP4" s="90" t="s">
        <v>48</v>
      </c>
      <c r="AQ4" s="90" t="s">
        <v>49</v>
      </c>
      <c r="AR4" s="90" t="s">
        <v>46</v>
      </c>
      <c r="AS4" s="90" t="s">
        <v>47</v>
      </c>
      <c r="AT4" s="90" t="s">
        <v>48</v>
      </c>
      <c r="AU4" s="90" t="s">
        <v>49</v>
      </c>
      <c r="AV4" s="90" t="s">
        <v>46</v>
      </c>
      <c r="AW4" s="90" t="s">
        <v>47</v>
      </c>
      <c r="AX4" s="90" t="s">
        <v>48</v>
      </c>
      <c r="AY4" s="90" t="s">
        <v>49</v>
      </c>
      <c r="AZ4" s="90" t="s">
        <v>46</v>
      </c>
      <c r="BA4" s="90" t="s">
        <v>47</v>
      </c>
      <c r="BB4" s="90" t="s">
        <v>48</v>
      </c>
      <c r="BC4" s="90" t="s">
        <v>49</v>
      </c>
      <c r="BD4" s="90" t="s">
        <v>46</v>
      </c>
      <c r="BE4" s="90" t="s">
        <v>47</v>
      </c>
      <c r="BF4" s="90" t="s">
        <v>48</v>
      </c>
      <c r="BG4" s="90" t="s">
        <v>49</v>
      </c>
      <c r="BH4" s="90" t="s">
        <v>46</v>
      </c>
      <c r="BI4" s="90" t="s">
        <v>47</v>
      </c>
      <c r="BJ4" s="90" t="s">
        <v>48</v>
      </c>
      <c r="BK4" s="90" t="s">
        <v>49</v>
      </c>
    </row>
    <row r="5" spans="1:63" s="8" customFormat="1" ht="17.100000000000001" customHeight="1" x14ac:dyDescent="0.2">
      <c r="A5" s="112" t="s">
        <v>97</v>
      </c>
      <c r="B5" s="112" t="e">
        <v>#VALUE!</v>
      </c>
      <c r="C5" s="112" t="e">
        <v>#DIV/0!</v>
      </c>
      <c r="D5" s="112" t="e">
        <v>#DIV/0!</v>
      </c>
      <c r="E5" s="112" t="e">
        <v>#DIV/0!</v>
      </c>
      <c r="F5" s="112" t="e">
        <v>#DIV/0!</v>
      </c>
      <c r="G5" s="112" t="e">
        <v>#DIV/0!</v>
      </c>
      <c r="H5" s="112" t="e">
        <v>#DIV/0!</v>
      </c>
      <c r="I5" s="112">
        <v>1.6290737644945363</v>
      </c>
      <c r="J5" s="112">
        <v>6.5979213213890349</v>
      </c>
      <c r="K5" s="112">
        <v>2.3312125388437881</v>
      </c>
      <c r="L5" s="112">
        <v>-0.1087853800500008</v>
      </c>
      <c r="M5" s="112">
        <v>3.208888382625533</v>
      </c>
      <c r="N5" s="112">
        <v>2.5299404168845614</v>
      </c>
      <c r="O5" s="112">
        <v>-3.1312985065182675</v>
      </c>
      <c r="P5" s="112">
        <v>3.1117867618796407</v>
      </c>
      <c r="Q5" s="112">
        <v>-2.1558996497788985</v>
      </c>
      <c r="R5" s="112">
        <v>2.6637037167580857</v>
      </c>
      <c r="S5" s="112">
        <v>0.91353487292896385</v>
      </c>
      <c r="T5" s="112">
        <v>4.140556841286954</v>
      </c>
      <c r="U5" s="112">
        <v>-4.2380201026402595</v>
      </c>
      <c r="V5" s="112">
        <v>-0.11242724758108213</v>
      </c>
      <c r="W5" s="112">
        <v>-1.8492575782416361</v>
      </c>
      <c r="X5" s="112">
        <v>4.547187709151391</v>
      </c>
      <c r="Y5" s="112">
        <v>-1.7514241610574088</v>
      </c>
      <c r="Z5" s="112">
        <v>5.6940014712499902</v>
      </c>
      <c r="AA5" s="112">
        <v>4.403058411578761</v>
      </c>
      <c r="AB5" s="112">
        <v>-3.4784127309554091</v>
      </c>
      <c r="AC5" s="112">
        <v>4.5192007597632715</v>
      </c>
      <c r="AD5" s="112">
        <v>0.63254977520763567</v>
      </c>
      <c r="AE5" s="112">
        <v>2.3679215168539756</v>
      </c>
      <c r="AF5" s="112">
        <v>1.4312952124749418</v>
      </c>
      <c r="AG5" s="112">
        <v>1.0072906617000301</v>
      </c>
      <c r="AH5" s="112">
        <v>-3.4757542439143472</v>
      </c>
      <c r="AI5" s="112">
        <v>1.0762298725841053</v>
      </c>
      <c r="AJ5" s="112">
        <v>0.905291119722897</v>
      </c>
      <c r="AK5" s="112">
        <v>1.7620826821822977</v>
      </c>
      <c r="AL5" s="112">
        <v>2.9460391313254419</v>
      </c>
      <c r="AM5" s="112">
        <v>0.64714886890084033</v>
      </c>
      <c r="AN5" s="112">
        <v>1.7320384284682453</v>
      </c>
      <c r="AO5" s="112">
        <v>0.78168272791253202</v>
      </c>
      <c r="AP5" s="112">
        <v>2.5482079451358763</v>
      </c>
      <c r="AQ5" s="112">
        <v>0.54436872287464255</v>
      </c>
      <c r="AR5" s="112">
        <v>1.8467728227080982</v>
      </c>
      <c r="AS5" s="112">
        <v>0.52615914283132303</v>
      </c>
      <c r="AT5" s="112">
        <v>4.7523114373890802</v>
      </c>
      <c r="AU5" s="112">
        <v>-0.45926553475378218</v>
      </c>
      <c r="AV5" s="112">
        <v>2.8784203753502489</v>
      </c>
      <c r="AW5" s="112">
        <v>1.0504566720952839</v>
      </c>
      <c r="AX5" s="112">
        <v>-2.454127728350334</v>
      </c>
      <c r="AY5" s="112">
        <v>-6.7081682112062113</v>
      </c>
      <c r="AZ5" s="112">
        <v>7.4243466390553161</v>
      </c>
      <c r="BA5" s="112">
        <v>2.2894150074619306</v>
      </c>
      <c r="BB5" s="112">
        <v>0.18897608334781091</v>
      </c>
      <c r="BC5" s="112">
        <v>2.0981256002787774</v>
      </c>
      <c r="BD5" s="112">
        <v>-1.8346903833595805</v>
      </c>
      <c r="BE5" s="112">
        <v>4.2642027212782914</v>
      </c>
      <c r="BF5" s="112">
        <v>1.3669898464457462</v>
      </c>
      <c r="BG5" s="112">
        <v>1.5061217530640916</v>
      </c>
      <c r="BH5" s="112">
        <v>1.1278092182790325</v>
      </c>
      <c r="BI5" s="112">
        <v>-0.24741678508815373</v>
      </c>
      <c r="BJ5" s="112">
        <v>0.256255701688548</v>
      </c>
      <c r="BK5" s="112">
        <v>5.028637971029025</v>
      </c>
    </row>
    <row r="6" spans="1:63" s="163" customFormat="1" ht="17.100000000000001" customHeight="1" x14ac:dyDescent="0.2">
      <c r="A6" s="160" t="s">
        <v>96</v>
      </c>
      <c r="B6" s="170" t="e">
        <v>#VALUE!</v>
      </c>
      <c r="C6" s="170" t="e">
        <v>#DIV/0!</v>
      </c>
      <c r="D6" s="170" t="e">
        <v>#DIV/0!</v>
      </c>
      <c r="E6" s="170" t="e">
        <v>#DIV/0!</v>
      </c>
      <c r="F6" s="170" t="e">
        <v>#DIV/0!</v>
      </c>
      <c r="G6" s="170" t="e">
        <v>#DIV/0!</v>
      </c>
      <c r="H6" s="170" t="e">
        <v>#DIV/0!</v>
      </c>
      <c r="I6" s="170">
        <v>-8.2686504307794326E-2</v>
      </c>
      <c r="J6" s="170">
        <v>0.50787279694941512</v>
      </c>
      <c r="K6" s="170">
        <v>1.8749655856210783</v>
      </c>
      <c r="L6" s="170">
        <v>-1.8656940252361203</v>
      </c>
      <c r="M6" s="170">
        <v>0.44112816318449771</v>
      </c>
      <c r="N6" s="170">
        <v>1.5181851679131422</v>
      </c>
      <c r="O6" s="170">
        <v>9.5640851749204427E-3</v>
      </c>
      <c r="P6" s="170">
        <v>1.1427291258390597</v>
      </c>
      <c r="Q6" s="170">
        <v>-2.3764594433896589</v>
      </c>
      <c r="R6" s="170">
        <v>-0.82834121987741749</v>
      </c>
      <c r="S6" s="170">
        <v>0.33259866481195494</v>
      </c>
      <c r="T6" s="170">
        <v>3.1554733077670316</v>
      </c>
      <c r="U6" s="170">
        <v>-2.8967046648253145</v>
      </c>
      <c r="V6" s="170">
        <v>0.30106715429771369</v>
      </c>
      <c r="W6" s="170">
        <v>-1.6849256668357411</v>
      </c>
      <c r="X6" s="170">
        <v>4.6818321994766787</v>
      </c>
      <c r="Y6" s="170">
        <v>-2.9798812067715148</v>
      </c>
      <c r="Z6" s="170">
        <v>0.39275715107489234</v>
      </c>
      <c r="AA6" s="170">
        <v>0.84800024053756295</v>
      </c>
      <c r="AB6" s="170">
        <v>0.28934685510721891</v>
      </c>
      <c r="AC6" s="170">
        <v>1.0989491777041789</v>
      </c>
      <c r="AD6" s="170">
        <v>-0.877897003097308</v>
      </c>
      <c r="AE6" s="170">
        <v>0.54749391623928312</v>
      </c>
      <c r="AF6" s="170">
        <v>-0.25273583662012872</v>
      </c>
      <c r="AG6" s="170">
        <v>0.68915207225838082</v>
      </c>
      <c r="AH6" s="170">
        <v>1.0045186576886811</v>
      </c>
      <c r="AI6" s="170">
        <v>-1.2183538982082862</v>
      </c>
      <c r="AJ6" s="170">
        <v>-0.28466382097657661</v>
      </c>
      <c r="AK6" s="170">
        <v>1.1367356627633414</v>
      </c>
      <c r="AL6" s="170">
        <v>0.85836830846590884</v>
      </c>
      <c r="AM6" s="170">
        <v>-0.33746769368753499</v>
      </c>
      <c r="AN6" s="170">
        <v>0.36941876168808485</v>
      </c>
      <c r="AO6" s="170">
        <v>-0.43448321719505795</v>
      </c>
      <c r="AP6" s="170">
        <v>1.4737827356171838</v>
      </c>
      <c r="AQ6" s="170">
        <v>-0.89314222659842879</v>
      </c>
      <c r="AR6" s="170">
        <v>0.35412417603017443</v>
      </c>
      <c r="AS6" s="170">
        <v>-1.6503108744330398E-2</v>
      </c>
      <c r="AT6" s="170">
        <v>2.5600681873349158</v>
      </c>
      <c r="AU6" s="170">
        <v>-1.0599672807643827</v>
      </c>
      <c r="AV6" s="170">
        <v>-7.3823891315826368E-2</v>
      </c>
      <c r="AW6" s="170">
        <v>0.34040845087916927</v>
      </c>
      <c r="AX6" s="170">
        <v>0.34278411035293083</v>
      </c>
      <c r="AY6" s="170">
        <v>0.64943902767882455</v>
      </c>
      <c r="AZ6" s="170">
        <v>-0.19749714975119109</v>
      </c>
      <c r="BA6" s="170">
        <v>0.97230242019687696</v>
      </c>
      <c r="BB6" s="170">
        <v>-1.3641041078949336</v>
      </c>
      <c r="BC6" s="170">
        <v>0.65715497229688091</v>
      </c>
      <c r="BD6" s="170">
        <v>1.0515660994544425</v>
      </c>
      <c r="BE6" s="170">
        <v>-0.86117530519595353</v>
      </c>
      <c r="BF6" s="170">
        <v>0.35903279648425152</v>
      </c>
      <c r="BG6" s="170">
        <v>1.3987177773585884</v>
      </c>
      <c r="BH6" s="170">
        <v>-0.73947988144343657</v>
      </c>
      <c r="BI6" s="170">
        <v>1.1391725175120533</v>
      </c>
      <c r="BJ6" s="170">
        <v>8.6181646918683213E-2</v>
      </c>
      <c r="BK6" s="170">
        <v>-0.10319279543652085</v>
      </c>
    </row>
    <row r="7" spans="1:63" ht="17.100000000000001" customHeight="1" x14ac:dyDescent="0.2">
      <c r="A7" s="70" t="s">
        <v>1</v>
      </c>
      <c r="B7" s="70" t="e">
        <v>#VALUE!</v>
      </c>
      <c r="C7" s="70" t="e">
        <v>#DIV/0!</v>
      </c>
      <c r="D7" s="70" t="e">
        <v>#DIV/0!</v>
      </c>
      <c r="E7" s="70" t="e">
        <v>#DIV/0!</v>
      </c>
      <c r="F7" s="70" t="e">
        <v>#DIV/0!</v>
      </c>
      <c r="G7" s="70" t="e">
        <v>#DIV/0!</v>
      </c>
      <c r="H7" s="70" t="e">
        <v>#DIV/0!</v>
      </c>
      <c r="I7" s="70">
        <v>2.6842135237918896E-2</v>
      </c>
      <c r="J7" s="70">
        <v>-0.58992820709209881</v>
      </c>
      <c r="K7" s="70">
        <v>1.0544197090136445</v>
      </c>
      <c r="L7" s="70">
        <v>-0.68909508416606269</v>
      </c>
      <c r="M7" s="70">
        <v>4.704493632349753E-3</v>
      </c>
      <c r="N7" s="70">
        <v>0.40360235310716125</v>
      </c>
      <c r="O7" s="70">
        <v>-0.11566058149008519</v>
      </c>
      <c r="P7" s="70">
        <v>0.24066640966101677</v>
      </c>
      <c r="Q7" s="70">
        <v>-0.12679470259223524</v>
      </c>
      <c r="R7" s="70">
        <v>-0.18911293152226039</v>
      </c>
      <c r="S7" s="70">
        <v>0.18276717224074521</v>
      </c>
      <c r="T7" s="70">
        <v>-0.14492570395602222</v>
      </c>
      <c r="U7" s="70">
        <v>8.0731575246902526E-2</v>
      </c>
      <c r="V7" s="70">
        <v>0.14707247515498353</v>
      </c>
      <c r="W7" s="70">
        <v>-2.9019521900291834E-2</v>
      </c>
      <c r="X7" s="70">
        <v>-2.0889286090748124E-2</v>
      </c>
      <c r="Y7" s="70">
        <v>8.9701599611684751E-2</v>
      </c>
      <c r="Z7" s="70">
        <v>-0.28217349541837167</v>
      </c>
      <c r="AA7" s="70">
        <v>5.3322865362453703E-2</v>
      </c>
      <c r="AB7" s="70">
        <v>4.9377761671336381E-2</v>
      </c>
      <c r="AC7" s="70">
        <v>-5.8645209508091295E-2</v>
      </c>
      <c r="AD7" s="70">
        <v>0.26738646458373744</v>
      </c>
      <c r="AE7" s="70">
        <v>3.7612049523889454E-2</v>
      </c>
      <c r="AF7" s="70">
        <v>9.0167741809339022E-2</v>
      </c>
      <c r="AG7" s="70">
        <v>-0.12227157968162006</v>
      </c>
      <c r="AH7" s="70">
        <v>4.1168935630809707E-2</v>
      </c>
      <c r="AI7" s="70">
        <v>8.8490549259532501E-3</v>
      </c>
      <c r="AJ7" s="70">
        <v>-0.32477836644998781</v>
      </c>
      <c r="AK7" s="70">
        <v>0.80301027835735805</v>
      </c>
      <c r="AL7" s="70">
        <v>-0.19328755347567991</v>
      </c>
      <c r="AM7" s="70">
        <v>0.10682372338325827</v>
      </c>
      <c r="AN7" s="70">
        <v>4.9232184184321549E-2</v>
      </c>
      <c r="AO7" s="70">
        <v>-9.6711322426561067E-2</v>
      </c>
      <c r="AP7" s="70">
        <v>-2.4342980162996342E-2</v>
      </c>
      <c r="AQ7" s="70">
        <v>-1.4226997865386549E-2</v>
      </c>
      <c r="AR7" s="70">
        <v>0.10614259238226971</v>
      </c>
      <c r="AS7" s="70">
        <v>6.7304170277549438E-2</v>
      </c>
      <c r="AT7" s="70">
        <v>-0.11595316127014933</v>
      </c>
      <c r="AU7" s="70">
        <v>0.21161713542794539</v>
      </c>
      <c r="AV7" s="70">
        <v>-0.13062268740708569</v>
      </c>
      <c r="AW7" s="70">
        <v>0.23199136765494105</v>
      </c>
      <c r="AX7" s="70">
        <v>9.3071644347457627E-2</v>
      </c>
      <c r="AY7" s="70">
        <v>-0.16413344644215583</v>
      </c>
      <c r="AZ7" s="70">
        <v>-1.3229244909879168E-2</v>
      </c>
      <c r="BA7" s="70">
        <v>0.38128620363834315</v>
      </c>
      <c r="BB7" s="70">
        <v>0.10070606038700798</v>
      </c>
      <c r="BC7" s="70">
        <v>-4.5794722789363793E-2</v>
      </c>
      <c r="BD7" s="70">
        <v>0.1163190708287284</v>
      </c>
      <c r="BE7" s="70">
        <v>-2.0735487227916162E-2</v>
      </c>
      <c r="BF7" s="70">
        <v>-0.18382489213725944</v>
      </c>
      <c r="BG7" s="70">
        <v>0.11706473614388523</v>
      </c>
      <c r="BH7" s="70">
        <v>5.9645786551616849E-2</v>
      </c>
      <c r="BI7" s="70">
        <v>-0.1225810592214997</v>
      </c>
      <c r="BJ7" s="70">
        <v>0.13083697879930176</v>
      </c>
      <c r="BK7" s="70">
        <v>-0.11562236417021832</v>
      </c>
    </row>
    <row r="8" spans="1:63" ht="17.100000000000001" customHeight="1" x14ac:dyDescent="0.2">
      <c r="A8" s="70" t="s">
        <v>2</v>
      </c>
      <c r="B8" s="70" t="e">
        <v>#VALUE!</v>
      </c>
      <c r="C8" s="70" t="e">
        <v>#DIV/0!</v>
      </c>
      <c r="D8" s="70" t="e">
        <v>#DIV/0!</v>
      </c>
      <c r="E8" s="70" t="e">
        <v>#DIV/0!</v>
      </c>
      <c r="F8" s="70" t="e">
        <v>#DIV/0!</v>
      </c>
      <c r="G8" s="70" t="e">
        <v>#DIV/0!</v>
      </c>
      <c r="H8" s="70" t="e">
        <v>#DIV/0!</v>
      </c>
      <c r="I8" s="70">
        <v>0.13900105605454988</v>
      </c>
      <c r="J8" s="70">
        <v>0.50192738433932405</v>
      </c>
      <c r="K8" s="70">
        <v>0.35829957920266042</v>
      </c>
      <c r="L8" s="70">
        <v>-1.01761103313321</v>
      </c>
      <c r="M8" s="70">
        <v>0.41372615530471579</v>
      </c>
      <c r="N8" s="70">
        <v>1.0281363851633523</v>
      </c>
      <c r="O8" s="70">
        <v>0.30728180280513906</v>
      </c>
      <c r="P8" s="70">
        <v>-0.85552797711033557</v>
      </c>
      <c r="Q8" s="70">
        <v>0.4984977270184891</v>
      </c>
      <c r="R8" s="70">
        <v>-1.8045975284853193</v>
      </c>
      <c r="S8" s="70">
        <v>6.6535409343993129E-2</v>
      </c>
      <c r="T8" s="70">
        <v>3.0964407743413904</v>
      </c>
      <c r="U8" s="70">
        <v>-3.6686056472849846</v>
      </c>
      <c r="V8" s="70">
        <v>6.8140618452422946E-2</v>
      </c>
      <c r="W8" s="70">
        <v>-0.21563761447618562</v>
      </c>
      <c r="X8" s="70">
        <v>3.5704447950087204</v>
      </c>
      <c r="Y8" s="70">
        <v>-3.4033472399884697</v>
      </c>
      <c r="Z8" s="70">
        <v>1.1669289225867014</v>
      </c>
      <c r="AA8" s="70">
        <v>0.77449250866943931</v>
      </c>
      <c r="AB8" s="70">
        <v>-8.0255402923109467E-2</v>
      </c>
      <c r="AC8" s="70">
        <v>1.2779673855741829</v>
      </c>
      <c r="AD8" s="70">
        <v>-1.209532046337664</v>
      </c>
      <c r="AE8" s="70">
        <v>0.34301370634646233</v>
      </c>
      <c r="AF8" s="70">
        <v>-0.23779258618583146</v>
      </c>
      <c r="AG8" s="70">
        <v>0.91182206485939177</v>
      </c>
      <c r="AH8" s="70">
        <v>-0.27797301879531983</v>
      </c>
      <c r="AI8" s="70">
        <v>-0.29006409134333466</v>
      </c>
      <c r="AJ8" s="70">
        <v>-0.11164703528926312</v>
      </c>
      <c r="AK8" s="70">
        <v>0.17853697128138665</v>
      </c>
      <c r="AL8" s="70">
        <v>1.0543675508987493</v>
      </c>
      <c r="AM8" s="70">
        <v>-0.36393553155593683</v>
      </c>
      <c r="AN8" s="70">
        <v>0.50870977126705552</v>
      </c>
      <c r="AO8" s="70">
        <v>-0.23302676872685768</v>
      </c>
      <c r="AP8" s="70">
        <v>1.4069835387410985</v>
      </c>
      <c r="AQ8" s="70">
        <v>-1.2102792479814957</v>
      </c>
      <c r="AR8" s="70">
        <v>2.0584895759633917E-2</v>
      </c>
      <c r="AS8" s="70">
        <v>-0.36786896262980567</v>
      </c>
      <c r="AT8" s="70">
        <v>2.4128109458717928</v>
      </c>
      <c r="AU8" s="70">
        <v>-1.4557378601596638</v>
      </c>
      <c r="AV8" s="70">
        <v>-2.937191142720192E-2</v>
      </c>
      <c r="AW8" s="70">
        <v>0.1154994165724688</v>
      </c>
      <c r="AX8" s="70">
        <v>0.32810069988458079</v>
      </c>
      <c r="AY8" s="70">
        <v>0.87380128740414209</v>
      </c>
      <c r="AZ8" s="70">
        <v>-0.23486576892978706</v>
      </c>
      <c r="BA8" s="70">
        <v>0.17982495104526217</v>
      </c>
      <c r="BB8" s="70">
        <v>-1.3182325071610104</v>
      </c>
      <c r="BC8" s="70">
        <v>0.68845279563789963</v>
      </c>
      <c r="BD8" s="70">
        <v>0.77008318894751804</v>
      </c>
      <c r="BE8" s="70">
        <v>-0.75318991280547831</v>
      </c>
      <c r="BF8" s="70">
        <v>0.13801284873724601</v>
      </c>
      <c r="BG8" s="70">
        <v>1.1152761519771242</v>
      </c>
      <c r="BH8" s="70">
        <v>-0.19199564748060435</v>
      </c>
      <c r="BI8" s="70">
        <v>0.44640166539304033</v>
      </c>
      <c r="BJ8" s="70">
        <v>-0.55937256723907591</v>
      </c>
      <c r="BK8" s="70">
        <v>0.15548220701862334</v>
      </c>
    </row>
    <row r="9" spans="1:63" ht="17.100000000000001" customHeight="1" x14ac:dyDescent="0.2">
      <c r="A9" s="70" t="s">
        <v>3</v>
      </c>
      <c r="B9" s="70" t="e">
        <v>#VALUE!</v>
      </c>
      <c r="C9" s="70" t="e">
        <v>#DIV/0!</v>
      </c>
      <c r="D9" s="70" t="e">
        <v>#DIV/0!</v>
      </c>
      <c r="E9" s="70" t="e">
        <v>#DIV/0!</v>
      </c>
      <c r="F9" s="70" t="e">
        <v>#DIV/0!</v>
      </c>
      <c r="G9" s="70" t="e">
        <v>#DIV/0!</v>
      </c>
      <c r="H9" s="70" t="e">
        <v>#DIV/0!</v>
      </c>
      <c r="I9" s="70">
        <v>4.55544994410624E-2</v>
      </c>
      <c r="J9" s="70">
        <v>4.1218948082539578E-2</v>
      </c>
      <c r="K9" s="70">
        <v>9.9944263760445504E-3</v>
      </c>
      <c r="L9" s="70">
        <v>1.4901709285925822E-2</v>
      </c>
      <c r="M9" s="70">
        <v>1.0378382166155798E-2</v>
      </c>
      <c r="N9" s="70">
        <v>1.266224096239346E-2</v>
      </c>
      <c r="O9" s="70">
        <v>2.5862400024139962E-2</v>
      </c>
      <c r="P9" s="70">
        <v>2.2790474926856381E-2</v>
      </c>
      <c r="Q9" s="70">
        <v>1.4205322419805181E-2</v>
      </c>
      <c r="R9" s="70">
        <v>1.3670719110759108E-2</v>
      </c>
      <c r="S9" s="70">
        <v>1.2490063628865658E-2</v>
      </c>
      <c r="T9" s="70">
        <v>-2.3129689604486029E-2</v>
      </c>
      <c r="U9" s="70">
        <v>-1.7301025406193375E-2</v>
      </c>
      <c r="V9" s="70">
        <v>0.18930702959338352</v>
      </c>
      <c r="W9" s="70">
        <v>-5.235509485859202E-3</v>
      </c>
      <c r="X9" s="70">
        <v>-5.0032144548563277E-3</v>
      </c>
      <c r="Y9" s="70">
        <v>1.5943337183593767E-2</v>
      </c>
      <c r="Z9" s="70">
        <v>-2.101206291014461E-2</v>
      </c>
      <c r="AA9" s="70">
        <v>1.2626908092927141E-2</v>
      </c>
      <c r="AB9" s="70">
        <v>4.5766910678826787E-2</v>
      </c>
      <c r="AC9" s="70">
        <v>2.5882281776775751E-2</v>
      </c>
      <c r="AD9" s="70">
        <v>2.8501507035463537E-2</v>
      </c>
      <c r="AE9" s="70">
        <v>1.2242878282154578E-2</v>
      </c>
      <c r="AF9" s="70">
        <v>-4.6667155989011419E-4</v>
      </c>
      <c r="AG9" s="70">
        <v>2.0197794560541538E-2</v>
      </c>
      <c r="AH9" s="70">
        <v>3.3537182449599919E-2</v>
      </c>
      <c r="AI9" s="70">
        <v>7.6507654032320599E-2</v>
      </c>
      <c r="AJ9" s="70">
        <v>3.20925509109765E-2</v>
      </c>
      <c r="AK9" s="70">
        <v>7.1312883239403907E-2</v>
      </c>
      <c r="AL9" s="70">
        <v>5.5875016288278519E-2</v>
      </c>
      <c r="AM9" s="70">
        <v>5.0369704838477219E-2</v>
      </c>
      <c r="AN9" s="70">
        <v>6.4355113397966859E-2</v>
      </c>
      <c r="AO9" s="70">
        <v>2.7302254245368276E-2</v>
      </c>
      <c r="AP9" s="70">
        <v>6.7860816292429654E-2</v>
      </c>
      <c r="AQ9" s="70">
        <v>3.9636762509643576E-2</v>
      </c>
      <c r="AR9" s="70">
        <v>6.2646143103167212E-2</v>
      </c>
      <c r="AS9" s="70">
        <v>5.9832335528715301E-2</v>
      </c>
      <c r="AT9" s="70">
        <v>5.0184486206705507E-2</v>
      </c>
      <c r="AU9" s="70">
        <v>6.7776943476952373E-2</v>
      </c>
      <c r="AV9" s="70">
        <v>5.7229782171634602E-2</v>
      </c>
      <c r="AW9" s="70">
        <v>6.1383159132157514E-2</v>
      </c>
      <c r="AX9" s="70">
        <v>6.1239722517588573E-2</v>
      </c>
      <c r="AY9" s="70">
        <v>5.2163640586345809E-2</v>
      </c>
      <c r="AZ9" s="70">
        <v>6.3569297540097144E-2</v>
      </c>
      <c r="BA9" s="70">
        <v>6.7830336943492692E-2</v>
      </c>
      <c r="BB9" s="70">
        <v>7.03358742038135E-2</v>
      </c>
      <c r="BC9" s="70">
        <v>7.2491924485536541E-2</v>
      </c>
      <c r="BD9" s="70">
        <v>6.5719649151446999E-2</v>
      </c>
      <c r="BE9" s="70">
        <v>6.6926486541088084E-2</v>
      </c>
      <c r="BF9" s="70">
        <v>7.0422693525527311E-2</v>
      </c>
      <c r="BG9" s="70">
        <v>7.8341742377683904E-2</v>
      </c>
      <c r="BH9" s="70">
        <v>7.6497967120992327E-2</v>
      </c>
      <c r="BI9" s="70">
        <v>7.2603649529036335E-2</v>
      </c>
      <c r="BJ9" s="70">
        <v>0.10062609598021444</v>
      </c>
      <c r="BK9" s="70">
        <v>4.3770151979988577E-2</v>
      </c>
    </row>
    <row r="10" spans="1:63" ht="17.100000000000001" customHeight="1" x14ac:dyDescent="0.2">
      <c r="A10" s="70" t="s">
        <v>4</v>
      </c>
      <c r="B10" s="70" t="e">
        <v>#VALUE!</v>
      </c>
      <c r="C10" s="70" t="e">
        <v>#DIV/0!</v>
      </c>
      <c r="D10" s="70" t="e">
        <v>#DIV/0!</v>
      </c>
      <c r="E10" s="70" t="e">
        <v>#DIV/0!</v>
      </c>
      <c r="F10" s="70" t="e">
        <v>#DIV/0!</v>
      </c>
      <c r="G10" s="70" t="e">
        <v>#DIV/0!</v>
      </c>
      <c r="H10" s="70" t="e">
        <v>#DIV/0!</v>
      </c>
      <c r="I10" s="70">
        <v>6.527547552645876E-4</v>
      </c>
      <c r="J10" s="70">
        <v>9.5498158185732104E-4</v>
      </c>
      <c r="K10" s="70">
        <v>-6.4441251652118538E-5</v>
      </c>
      <c r="L10" s="70">
        <v>3.9662577251218124E-4</v>
      </c>
      <c r="M10" s="70">
        <v>-1.9854987501889698E-4</v>
      </c>
      <c r="N10" s="70">
        <v>-3.4932620267449482E-4</v>
      </c>
      <c r="O10" s="70">
        <v>-8.5262091234417916E-4</v>
      </c>
      <c r="P10" s="70">
        <v>-1.0983472074742396E-3</v>
      </c>
      <c r="Q10" s="70">
        <v>-4.6297911339282982E-4</v>
      </c>
      <c r="R10" s="70">
        <v>1.600814954941459E-5</v>
      </c>
      <c r="S10" s="70">
        <v>2.5846739226215387E-4</v>
      </c>
      <c r="T10" s="70">
        <v>8.529696352910875E-4</v>
      </c>
      <c r="U10" s="70">
        <v>3.3740769796940619E-4</v>
      </c>
      <c r="V10" s="70">
        <v>1.2467311552290258E-4</v>
      </c>
      <c r="W10" s="70">
        <v>-1.0519306810734783E-4</v>
      </c>
      <c r="X10" s="70">
        <v>-5.80571684083398E-4</v>
      </c>
      <c r="Y10" s="70">
        <v>1.0991884168119132E-4</v>
      </c>
      <c r="Z10" s="70">
        <v>4.23610109394991E-4</v>
      </c>
      <c r="AA10" s="70">
        <v>8.7147020671593913E-4</v>
      </c>
      <c r="AB10" s="70">
        <v>1.2251114220143513E-3</v>
      </c>
      <c r="AC10" s="70">
        <v>4.9873135830875916E-4</v>
      </c>
      <c r="AD10" s="70">
        <v>2.7502597555508542E-4</v>
      </c>
      <c r="AE10" s="70">
        <v>-7.3225338725826662E-5</v>
      </c>
      <c r="AF10" s="70">
        <v>-7.9463062612096199E-4</v>
      </c>
      <c r="AG10" s="70">
        <v>-4.1156878349163346E-4</v>
      </c>
      <c r="AH10" s="70">
        <v>-1.823735306310304E-5</v>
      </c>
      <c r="AI10" s="70">
        <v>1.8474067466605712E-4</v>
      </c>
      <c r="AJ10" s="70">
        <v>4.2400974668263639E-4</v>
      </c>
      <c r="AK10" s="70">
        <v>7.2345257530232124E-5</v>
      </c>
      <c r="AL10" s="70">
        <v>3.3677599556910056E-5</v>
      </c>
      <c r="AM10" s="70">
        <v>2.0747124759299399E-4</v>
      </c>
      <c r="AN10" s="70">
        <v>-2.7929539224992974E-4</v>
      </c>
      <c r="AO10" s="70">
        <v>-2.7489629494121474E-4</v>
      </c>
      <c r="AP10" s="70">
        <v>-1.1844978196046349E-5</v>
      </c>
      <c r="AQ10" s="70">
        <v>7.7565787343558993E-4</v>
      </c>
      <c r="AR10" s="70">
        <v>1.7178787786420411E-4</v>
      </c>
      <c r="AS10" s="70">
        <v>2.703324395767613E-4</v>
      </c>
      <c r="AT10" s="70">
        <v>-2.7722763692898217E-4</v>
      </c>
      <c r="AU10" s="70">
        <v>1.8941497568686005E-3</v>
      </c>
      <c r="AV10" s="70">
        <v>4.7632405079779579E-4</v>
      </c>
      <c r="AW10" s="70">
        <v>8.8425537191968529E-4</v>
      </c>
      <c r="AX10" s="70">
        <v>-3.6500117031152651E-3</v>
      </c>
      <c r="AY10" s="70">
        <v>4.1094115139748169E-4</v>
      </c>
      <c r="AZ10" s="70">
        <v>1.3261568814077504E-3</v>
      </c>
      <c r="BA10" s="70">
        <v>6.0089797794763019E-4</v>
      </c>
      <c r="BB10" s="70">
        <v>8.3061095690922045E-4</v>
      </c>
      <c r="BC10" s="70">
        <v>-3.2108133913594423E-4</v>
      </c>
      <c r="BD10" s="70">
        <v>-1.385097952780687E-4</v>
      </c>
      <c r="BE10" s="70">
        <v>1.4870100367220452E-5</v>
      </c>
      <c r="BF10" s="70">
        <v>7.6838360501093066E-4</v>
      </c>
      <c r="BG10" s="70">
        <v>-1.1093096273991735E-4</v>
      </c>
      <c r="BH10" s="70">
        <v>-9.7538674851840751E-5</v>
      </c>
      <c r="BI10" s="70">
        <v>2.0464335314222066E-4</v>
      </c>
      <c r="BJ10" s="70">
        <v>-8.9055884195346423E-5</v>
      </c>
      <c r="BK10" s="70">
        <v>-1.848575824425034E-4</v>
      </c>
    </row>
    <row r="11" spans="1:63" ht="17.100000000000001" customHeight="1" x14ac:dyDescent="0.2">
      <c r="A11" s="70" t="s">
        <v>5</v>
      </c>
      <c r="B11" s="70" t="e">
        <v>#VALUE!</v>
      </c>
      <c r="C11" s="70" t="e">
        <v>#DIV/0!</v>
      </c>
      <c r="D11" s="70" t="e">
        <v>#DIV/0!</v>
      </c>
      <c r="E11" s="70" t="e">
        <v>#DIV/0!</v>
      </c>
      <c r="F11" s="70" t="e">
        <v>#DIV/0!</v>
      </c>
      <c r="G11" s="70" t="e">
        <v>#DIV/0!</v>
      </c>
      <c r="H11" s="70" t="e">
        <v>#DIV/0!</v>
      </c>
      <c r="I11" s="70">
        <v>-0.32430385653933536</v>
      </c>
      <c r="J11" s="70">
        <v>0.56888427523530882</v>
      </c>
      <c r="K11" s="70">
        <v>0.40717180966851646</v>
      </c>
      <c r="L11" s="70">
        <v>-5.8173033943801085E-2</v>
      </c>
      <c r="M11" s="70">
        <v>-6.8423291224302588E-2</v>
      </c>
      <c r="N11" s="70">
        <v>5.533528742444567E-2</v>
      </c>
      <c r="O11" s="70">
        <v>-0.18736930714070163</v>
      </c>
      <c r="P11" s="70">
        <v>1.7899341235062001</v>
      </c>
      <c r="Q11" s="70">
        <v>-2.7887197252306435</v>
      </c>
      <c r="R11" s="70">
        <v>0.99572611019584334</v>
      </c>
      <c r="S11" s="70">
        <v>0.17529590738042142</v>
      </c>
      <c r="T11" s="70">
        <v>0.15205767292624153</v>
      </c>
      <c r="U11" s="70">
        <v>0.668599097553081</v>
      </c>
      <c r="V11" s="70">
        <v>-7.6911849008348548E-2</v>
      </c>
      <c r="W11" s="70">
        <v>-0.70077711754652794</v>
      </c>
      <c r="X11" s="70">
        <v>0.46514124682081942</v>
      </c>
      <c r="Y11" s="70">
        <v>0.36319454843747345</v>
      </c>
      <c r="Z11" s="70">
        <v>-0.47563831510910881</v>
      </c>
      <c r="AA11" s="70">
        <v>9.6403281977765626E-2</v>
      </c>
      <c r="AB11" s="70">
        <v>0.20530914939771425</v>
      </c>
      <c r="AC11" s="70">
        <v>-0.2388637874654401</v>
      </c>
      <c r="AD11" s="70">
        <v>0.14947698023403697</v>
      </c>
      <c r="AE11" s="70">
        <v>4.4948613336842254E-2</v>
      </c>
      <c r="AF11" s="70">
        <v>-0.17730979439496447</v>
      </c>
      <c r="AG11" s="70">
        <v>-6.9552012473983876E-2</v>
      </c>
      <c r="AH11" s="70">
        <v>1.1400410297679591</v>
      </c>
      <c r="AI11" s="70">
        <v>-0.96246708134898795</v>
      </c>
      <c r="AJ11" s="70">
        <v>0.18353238361778421</v>
      </c>
      <c r="AK11" s="70">
        <v>7.2982083999735395E-2</v>
      </c>
      <c r="AL11" s="70">
        <v>6.7363093964597262E-2</v>
      </c>
      <c r="AM11" s="70">
        <v>1.2370798792610995E-2</v>
      </c>
      <c r="AN11" s="70">
        <v>-7.1749354080640239E-3</v>
      </c>
      <c r="AO11" s="70">
        <v>-7.706083554564187E-3</v>
      </c>
      <c r="AP11" s="70">
        <v>0.11103224297344563</v>
      </c>
      <c r="AQ11" s="70">
        <v>7.272101547862575E-2</v>
      </c>
      <c r="AR11" s="70">
        <v>-9.3790841443472037E-3</v>
      </c>
      <c r="AS11" s="70">
        <v>1.4484156185578585E-2</v>
      </c>
      <c r="AT11" s="70">
        <v>-1.4132238362946529E-2</v>
      </c>
      <c r="AU11" s="70">
        <v>0.1008338538220406</v>
      </c>
      <c r="AV11" s="70">
        <v>6.6174279356481708E-2</v>
      </c>
      <c r="AW11" s="70">
        <v>1.3453554628764769E-2</v>
      </c>
      <c r="AX11" s="70">
        <v>-4.8069494559937621E-2</v>
      </c>
      <c r="AY11" s="70">
        <v>-4.7892204998184279E-2</v>
      </c>
      <c r="AZ11" s="70">
        <v>1.65355065531483E-2</v>
      </c>
      <c r="BA11" s="70">
        <v>0.21650336035325943</v>
      </c>
      <c r="BB11" s="70">
        <v>-1.8182077447633099E-2</v>
      </c>
      <c r="BC11" s="70">
        <v>-3.1462911798869501E-2</v>
      </c>
      <c r="BD11" s="70">
        <v>1.5510141905483334E-2</v>
      </c>
      <c r="BE11" s="70">
        <v>-6.0511270382221469E-2</v>
      </c>
      <c r="BF11" s="70">
        <v>0.2371105005940258</v>
      </c>
      <c r="BG11" s="70">
        <v>-1.1050547904443139E-2</v>
      </c>
      <c r="BH11" s="70">
        <v>-4.4478134203669986E-2</v>
      </c>
      <c r="BI11" s="70">
        <v>-5.9718865469388364E-2</v>
      </c>
      <c r="BJ11" s="70">
        <v>0.20319077915424555</v>
      </c>
      <c r="BK11" s="70">
        <v>9.2049723968860202E-5</v>
      </c>
    </row>
    <row r="12" spans="1:63" ht="17.100000000000001" customHeight="1" x14ac:dyDescent="0.2">
      <c r="A12" s="70" t="s">
        <v>6</v>
      </c>
      <c r="B12" s="70" t="e">
        <v>#VALUE!</v>
      </c>
      <c r="C12" s="70" t="e">
        <v>#DIV/0!</v>
      </c>
      <c r="D12" s="70" t="e">
        <v>#DIV/0!</v>
      </c>
      <c r="E12" s="70" t="e">
        <v>#DIV/0!</v>
      </c>
      <c r="F12" s="70" t="e">
        <v>#DIV/0!</v>
      </c>
      <c r="G12" s="70" t="e">
        <v>#DIV/0!</v>
      </c>
      <c r="H12" s="70" t="e">
        <v>#DIV/0!</v>
      </c>
      <c r="I12" s="70">
        <v>2.9566906742741719E-2</v>
      </c>
      <c r="J12" s="70">
        <v>-1.5184585197514228E-2</v>
      </c>
      <c r="K12" s="70">
        <v>4.5144502611859039E-2</v>
      </c>
      <c r="L12" s="70">
        <v>-0.1161132090514819</v>
      </c>
      <c r="M12" s="70">
        <v>8.0940973180598952E-2</v>
      </c>
      <c r="N12" s="70">
        <v>1.8798227458460423E-2</v>
      </c>
      <c r="O12" s="70">
        <v>-1.9697608111222092E-2</v>
      </c>
      <c r="P12" s="70">
        <v>-5.4035557937205096E-2</v>
      </c>
      <c r="Q12" s="70">
        <v>2.6814914108315289E-2</v>
      </c>
      <c r="R12" s="70">
        <v>0.15595640267401131</v>
      </c>
      <c r="S12" s="70">
        <v>-0.10474835517432994</v>
      </c>
      <c r="T12" s="70">
        <v>7.4177284424617726E-2</v>
      </c>
      <c r="U12" s="70">
        <v>3.9533927367908471E-2</v>
      </c>
      <c r="V12" s="70">
        <v>-2.6665793010250852E-2</v>
      </c>
      <c r="W12" s="70">
        <v>-0.73415071035876689</v>
      </c>
      <c r="X12" s="70">
        <v>0.67271922987682498</v>
      </c>
      <c r="Y12" s="70">
        <v>-4.5483370857480401E-2</v>
      </c>
      <c r="Z12" s="70">
        <v>4.2284918164174744E-3</v>
      </c>
      <c r="AA12" s="70">
        <v>-8.9716793771731126E-2</v>
      </c>
      <c r="AB12" s="70">
        <v>6.7923324860434814E-2</v>
      </c>
      <c r="AC12" s="70">
        <v>9.2109775968444593E-2</v>
      </c>
      <c r="AD12" s="70">
        <v>-0.11400493458843908</v>
      </c>
      <c r="AE12" s="70">
        <v>0.1097498940886614</v>
      </c>
      <c r="AF12" s="70">
        <v>7.3460104337337614E-2</v>
      </c>
      <c r="AG12" s="70">
        <v>-5.0632626222454596E-2</v>
      </c>
      <c r="AH12" s="70">
        <v>6.7762765988692505E-2</v>
      </c>
      <c r="AI12" s="70">
        <v>-5.1364175148906281E-2</v>
      </c>
      <c r="AJ12" s="70">
        <v>-6.4287363512762652E-2</v>
      </c>
      <c r="AK12" s="70">
        <v>1.0821100627923703E-2</v>
      </c>
      <c r="AL12" s="70">
        <v>-0.12598347680959021</v>
      </c>
      <c r="AM12" s="70">
        <v>-0.14330386039354046</v>
      </c>
      <c r="AN12" s="70">
        <v>-0.24542407636094712</v>
      </c>
      <c r="AO12" s="70">
        <v>-0.12406640043749827</v>
      </c>
      <c r="AP12" s="70">
        <v>-8.7739037248600521E-2</v>
      </c>
      <c r="AQ12" s="70">
        <v>0.21823058338674908</v>
      </c>
      <c r="AR12" s="70">
        <v>0.17395784105158726</v>
      </c>
      <c r="AS12" s="70">
        <v>0.20947485945405492</v>
      </c>
      <c r="AT12" s="70">
        <v>0.22743538252644216</v>
      </c>
      <c r="AU12" s="70">
        <v>1.364849691147795E-2</v>
      </c>
      <c r="AV12" s="70">
        <v>-3.7709678060458648E-2</v>
      </c>
      <c r="AW12" s="70">
        <v>-8.2803302481080129E-2</v>
      </c>
      <c r="AX12" s="70">
        <v>-8.790845013364719E-2</v>
      </c>
      <c r="AY12" s="70">
        <v>-6.4911190022715018E-2</v>
      </c>
      <c r="AZ12" s="70">
        <v>-3.0833096886180474E-2</v>
      </c>
      <c r="BA12" s="70">
        <v>0.12625667023856862</v>
      </c>
      <c r="BB12" s="70">
        <v>-0.19956206883402072</v>
      </c>
      <c r="BC12" s="70">
        <v>-2.6211031899182377E-2</v>
      </c>
      <c r="BD12" s="70">
        <v>8.4072558416543972E-2</v>
      </c>
      <c r="BE12" s="70">
        <v>-9.3679991421790718E-2</v>
      </c>
      <c r="BF12" s="70">
        <v>9.6543262159698773E-2</v>
      </c>
      <c r="BG12" s="70">
        <v>9.919662572707906E-2</v>
      </c>
      <c r="BH12" s="70">
        <v>-0.63905231475692137</v>
      </c>
      <c r="BI12" s="70">
        <v>0.80226248392772126</v>
      </c>
      <c r="BJ12" s="70">
        <v>0.21098941610819591</v>
      </c>
      <c r="BK12" s="70">
        <v>-0.18672998240644464</v>
      </c>
    </row>
    <row r="13" spans="1:63" s="163" customFormat="1" ht="17.100000000000001" customHeight="1" x14ac:dyDescent="0.2">
      <c r="A13" s="160" t="s">
        <v>93</v>
      </c>
      <c r="B13" s="170" t="e">
        <v>#VALUE!</v>
      </c>
      <c r="C13" s="170" t="e">
        <v>#DIV/0!</v>
      </c>
      <c r="D13" s="170" t="e">
        <v>#DIV/0!</v>
      </c>
      <c r="E13" s="170" t="e">
        <v>#DIV/0!</v>
      </c>
      <c r="F13" s="170" t="e">
        <v>#DIV/0!</v>
      </c>
      <c r="G13" s="170" t="e">
        <v>#DIV/0!</v>
      </c>
      <c r="H13" s="170" t="e">
        <v>#DIV/0!</v>
      </c>
      <c r="I13" s="170">
        <v>1.4465560016998608E-2</v>
      </c>
      <c r="J13" s="170">
        <v>0.90885980017453827</v>
      </c>
      <c r="K13" s="170">
        <v>0.15141030189620891</v>
      </c>
      <c r="L13" s="170">
        <v>0.83970757717426214</v>
      </c>
      <c r="M13" s="170">
        <v>2.0534368667764338</v>
      </c>
      <c r="N13" s="170">
        <v>-1.5216978609704073</v>
      </c>
      <c r="O13" s="170">
        <v>0.47619110310230439</v>
      </c>
      <c r="P13" s="170">
        <v>0.14094346912290429</v>
      </c>
      <c r="Q13" s="170">
        <v>-6.0206337384166413E-2</v>
      </c>
      <c r="R13" s="170">
        <v>1.0631358371918929</v>
      </c>
      <c r="S13" s="170">
        <v>-2.7158911908083769E-2</v>
      </c>
      <c r="T13" s="170">
        <v>0.127854672985834</v>
      </c>
      <c r="U13" s="170">
        <v>-6.1538882864917613E-2</v>
      </c>
      <c r="V13" s="170">
        <v>-0.11319284042771677</v>
      </c>
      <c r="W13" s="170">
        <v>-1.3585212549636712</v>
      </c>
      <c r="X13" s="170">
        <v>1.3220445544808466</v>
      </c>
      <c r="Y13" s="170">
        <v>-6.9944434566944786E-3</v>
      </c>
      <c r="Z13" s="170">
        <v>1.3486454513370019</v>
      </c>
      <c r="AA13" s="170">
        <v>0.97869043005726852</v>
      </c>
      <c r="AB13" s="170">
        <v>-4.9015285583727787E-2</v>
      </c>
      <c r="AC13" s="170">
        <v>0.51704730633216345</v>
      </c>
      <c r="AD13" s="170">
        <v>0.5106808275941852</v>
      </c>
      <c r="AE13" s="170">
        <v>0.92347130633832386</v>
      </c>
      <c r="AF13" s="170">
        <v>0.67899091322351124</v>
      </c>
      <c r="AG13" s="170">
        <v>-0.26540351816903579</v>
      </c>
      <c r="AH13" s="170">
        <v>-2.1217158134192329</v>
      </c>
      <c r="AI13" s="170">
        <v>1.3394941482190668</v>
      </c>
      <c r="AJ13" s="170">
        <v>0.93790595431422574</v>
      </c>
      <c r="AK13" s="170">
        <v>0.97989612445012841</v>
      </c>
      <c r="AL13" s="170">
        <v>0.62242629587306242</v>
      </c>
      <c r="AM13" s="170">
        <v>-0.44696673824801031</v>
      </c>
      <c r="AN13" s="170">
        <v>0.1869737489591608</v>
      </c>
      <c r="AO13" s="170">
        <v>0.20107256760366482</v>
      </c>
      <c r="AP13" s="170">
        <v>0.92357841500732374</v>
      </c>
      <c r="AQ13" s="170">
        <v>0.77446857210013265</v>
      </c>
      <c r="AR13" s="170">
        <v>0.27850184853662108</v>
      </c>
      <c r="AS13" s="170">
        <v>0.52729177033299712</v>
      </c>
      <c r="AT13" s="170">
        <v>0.84856962365354549</v>
      </c>
      <c r="AU13" s="170">
        <v>0.28576040153647458</v>
      </c>
      <c r="AV13" s="170">
        <v>0.8612419328035118</v>
      </c>
      <c r="AW13" s="170">
        <v>0.64191272568197499</v>
      </c>
      <c r="AX13" s="170">
        <v>-0.90619443936018651</v>
      </c>
      <c r="AY13" s="170">
        <v>-3.0882605447265536</v>
      </c>
      <c r="AZ13" s="170">
        <v>2.8871513734553464</v>
      </c>
      <c r="BA13" s="170">
        <v>0.83534750686350256</v>
      </c>
      <c r="BB13" s="170">
        <v>0.23758609518068444</v>
      </c>
      <c r="BC13" s="170">
        <v>0.2598052305276779</v>
      </c>
      <c r="BD13" s="170">
        <v>-1.2678622417733871</v>
      </c>
      <c r="BE13" s="170">
        <v>2.9458102368537356</v>
      </c>
      <c r="BF13" s="170">
        <v>-0.31752697670920516</v>
      </c>
      <c r="BG13" s="170">
        <v>0.374762192338985</v>
      </c>
      <c r="BH13" s="170">
        <v>-5.2078839658017365E-2</v>
      </c>
      <c r="BI13" s="170">
        <v>-0.83930515075199463</v>
      </c>
      <c r="BJ13" s="170">
        <v>0.53361760310841988</v>
      </c>
      <c r="BK13" s="170">
        <v>1.8005252497451614</v>
      </c>
    </row>
    <row r="14" spans="1:63" ht="17.100000000000001" customHeight="1" x14ac:dyDescent="0.2">
      <c r="A14" s="70" t="s">
        <v>8</v>
      </c>
      <c r="B14" s="70" t="e">
        <v>#VALUE!</v>
      </c>
      <c r="C14" s="70" t="e">
        <v>#DIV/0!</v>
      </c>
      <c r="D14" s="70" t="e">
        <v>#DIV/0!</v>
      </c>
      <c r="E14" s="70" t="e">
        <v>#DIV/0!</v>
      </c>
      <c r="F14" s="70" t="e">
        <v>#DIV/0!</v>
      </c>
      <c r="G14" s="70" t="e">
        <v>#DIV/0!</v>
      </c>
      <c r="H14" s="70" t="e">
        <v>#DIV/0!</v>
      </c>
      <c r="I14" s="70">
        <v>0.33531197035496652</v>
      </c>
      <c r="J14" s="70">
        <v>-5.1211112055805766E-2</v>
      </c>
      <c r="K14" s="70">
        <v>0.10543324564051317</v>
      </c>
      <c r="L14" s="70">
        <v>0.12406188099125942</v>
      </c>
      <c r="M14" s="70">
        <v>0.22168518078546817</v>
      </c>
      <c r="N14" s="70">
        <v>-0.29521621386994679</v>
      </c>
      <c r="O14" s="70">
        <v>-0.24727152753368295</v>
      </c>
      <c r="P14" s="70">
        <v>-0.11527217239683063</v>
      </c>
      <c r="Q14" s="70">
        <v>4.2787348475989147E-2</v>
      </c>
      <c r="R14" s="70">
        <v>0.35149937625308503</v>
      </c>
      <c r="S14" s="70">
        <v>0.3269150204112703</v>
      </c>
      <c r="T14" s="70">
        <v>-6.6894677645957884E-2</v>
      </c>
      <c r="U14" s="70">
        <v>-0.28093502683214316</v>
      </c>
      <c r="V14" s="70">
        <v>-2.0889654361354818E-2</v>
      </c>
      <c r="W14" s="70">
        <v>-4.720016473510795E-2</v>
      </c>
      <c r="X14" s="70">
        <v>4.9670437891126386E-2</v>
      </c>
      <c r="Y14" s="70">
        <v>-0.17246947728053505</v>
      </c>
      <c r="Z14" s="70">
        <v>0.49860688874172782</v>
      </c>
      <c r="AA14" s="70">
        <v>-0.12409548598068837</v>
      </c>
      <c r="AB14" s="70">
        <v>-0.12125732746549543</v>
      </c>
      <c r="AC14" s="70">
        <v>0.17696573635190613</v>
      </c>
      <c r="AD14" s="70">
        <v>0.10446164280438733</v>
      </c>
      <c r="AE14" s="70">
        <v>1.5197666977235388E-2</v>
      </c>
      <c r="AF14" s="70">
        <v>0.13595106040438149</v>
      </c>
      <c r="AG14" s="70">
        <v>-4.6069362166836318E-3</v>
      </c>
      <c r="AH14" s="70">
        <v>-0.19031430745028249</v>
      </c>
      <c r="AI14" s="70">
        <v>-4.2811298703822595E-2</v>
      </c>
      <c r="AJ14" s="70">
        <v>0.21855968826878855</v>
      </c>
      <c r="AK14" s="70">
        <v>0.25340902675502114</v>
      </c>
      <c r="AL14" s="70">
        <v>-3.0320489490654166E-2</v>
      </c>
      <c r="AM14" s="70">
        <v>0.15214592925303203</v>
      </c>
      <c r="AN14" s="70">
        <v>-0.25593706302688474</v>
      </c>
      <c r="AO14" s="70">
        <v>-0.12903791353190097</v>
      </c>
      <c r="AP14" s="70">
        <v>0.13439791708398613</v>
      </c>
      <c r="AQ14" s="70">
        <v>0.26492397313233962</v>
      </c>
      <c r="AR14" s="70">
        <v>-3.4208408979108616E-2</v>
      </c>
      <c r="AS14" s="70">
        <v>-0.20860024443330552</v>
      </c>
      <c r="AT14" s="70">
        <v>0.37890155625251803</v>
      </c>
      <c r="AU14" s="70">
        <v>-0.16921887910393152</v>
      </c>
      <c r="AV14" s="70">
        <v>0.16508326463538472</v>
      </c>
      <c r="AW14" s="70">
        <v>0.32627001276619588</v>
      </c>
      <c r="AX14" s="70">
        <v>-0.10478310350734624</v>
      </c>
      <c r="AY14" s="70">
        <v>-0.5949493813844775</v>
      </c>
      <c r="AZ14" s="70">
        <v>0.99736444456957429</v>
      </c>
      <c r="BA14" s="70">
        <v>-0.31667346914110966</v>
      </c>
      <c r="BB14" s="70">
        <v>-0.30687482288672713</v>
      </c>
      <c r="BC14" s="70">
        <v>-0.14039101083599251</v>
      </c>
      <c r="BD14" s="70">
        <v>-0.27564819559482356</v>
      </c>
      <c r="BE14" s="70">
        <v>1.4639880762582422</v>
      </c>
      <c r="BF14" s="70">
        <v>-0.43077459816190716</v>
      </c>
      <c r="BG14" s="70">
        <v>9.8250894205464137E-2</v>
      </c>
      <c r="BH14" s="70">
        <v>-0.46533973381552424</v>
      </c>
      <c r="BI14" s="70">
        <v>-0.39795068379155135</v>
      </c>
      <c r="BJ14" s="70">
        <v>0.32122629264441088</v>
      </c>
      <c r="BK14" s="70">
        <v>1.5033573425806015</v>
      </c>
    </row>
    <row r="15" spans="1:63" ht="17.100000000000001" customHeight="1" x14ac:dyDescent="0.2">
      <c r="A15" s="70" t="s">
        <v>9</v>
      </c>
      <c r="B15" s="70" t="e">
        <v>#VALUE!</v>
      </c>
      <c r="C15" s="70" t="e">
        <v>#DIV/0!</v>
      </c>
      <c r="D15" s="70" t="e">
        <v>#DIV/0!</v>
      </c>
      <c r="E15" s="70" t="e">
        <v>#DIV/0!</v>
      </c>
      <c r="F15" s="70" t="e">
        <v>#DIV/0!</v>
      </c>
      <c r="G15" s="70" t="e">
        <v>#DIV/0!</v>
      </c>
      <c r="H15" s="70" t="e">
        <v>#DIV/0!</v>
      </c>
      <c r="I15" s="70">
        <v>-2.6519163515685156E-2</v>
      </c>
      <c r="J15" s="70">
        <v>1.2418014279115552</v>
      </c>
      <c r="K15" s="70">
        <v>0.1340736128936853</v>
      </c>
      <c r="L15" s="70">
        <v>0.3423074742030664</v>
      </c>
      <c r="M15" s="70">
        <v>1.3599712747532051</v>
      </c>
      <c r="N15" s="70">
        <v>-2.0277680465871346</v>
      </c>
      <c r="O15" s="70">
        <v>0.85737498661343081</v>
      </c>
      <c r="P15" s="70">
        <v>0.43107685637403431</v>
      </c>
      <c r="Q15" s="70">
        <v>3.060156558537673E-2</v>
      </c>
      <c r="R15" s="70">
        <v>0.3078457975910332</v>
      </c>
      <c r="S15" s="70">
        <v>-0.55272813362034923</v>
      </c>
      <c r="T15" s="70">
        <v>-9.1115564264282342E-2</v>
      </c>
      <c r="U15" s="70">
        <v>-2.2668450034715754E-2</v>
      </c>
      <c r="V15" s="70">
        <v>-0.16183613161640167</v>
      </c>
      <c r="W15" s="70">
        <v>0.20596527491441724</v>
      </c>
      <c r="X15" s="70">
        <v>-0.52346494251712716</v>
      </c>
      <c r="Y15" s="70">
        <v>0.22089754581573448</v>
      </c>
      <c r="Z15" s="70">
        <v>0.76938715822358683</v>
      </c>
      <c r="AA15" s="70">
        <v>0.87052080836397838</v>
      </c>
      <c r="AB15" s="70">
        <v>0.17121955748352749</v>
      </c>
      <c r="AC15" s="70">
        <v>0.25447936914297059</v>
      </c>
      <c r="AD15" s="70">
        <v>0.30028807968831606</v>
      </c>
      <c r="AE15" s="70">
        <v>0.57274645595282425</v>
      </c>
      <c r="AF15" s="70">
        <v>0.49276299597518652</v>
      </c>
      <c r="AG15" s="70">
        <v>-0.43540322780135193</v>
      </c>
      <c r="AH15" s="70">
        <v>-2.2323302378394678</v>
      </c>
      <c r="AI15" s="70">
        <v>1.8498461208994101</v>
      </c>
      <c r="AJ15" s="70">
        <v>-7.2505020798620173E-2</v>
      </c>
      <c r="AK15" s="70">
        <v>0.36693951462619678</v>
      </c>
      <c r="AL15" s="70">
        <v>0.70753498995749187</v>
      </c>
      <c r="AM15" s="70">
        <v>-0.49627964368181893</v>
      </c>
      <c r="AN15" s="70">
        <v>0.22975922441129323</v>
      </c>
      <c r="AO15" s="70">
        <v>0.1751890125420959</v>
      </c>
      <c r="AP15" s="70">
        <v>0.37715229905063469</v>
      </c>
      <c r="AQ15" s="70">
        <v>0.30803190164905242</v>
      </c>
      <c r="AR15" s="70">
        <v>0.16322209978267221</v>
      </c>
      <c r="AS15" s="70">
        <v>0.45596901039049442</v>
      </c>
      <c r="AT15" s="70">
        <v>0.25072161487879979</v>
      </c>
      <c r="AU15" s="70">
        <v>0.19804702878644848</v>
      </c>
      <c r="AV15" s="70">
        <v>0.8218808372452282</v>
      </c>
      <c r="AW15" s="70">
        <v>2.7701456517481869E-2</v>
      </c>
      <c r="AX15" s="70">
        <v>-1.1181693551148386</v>
      </c>
      <c r="AY15" s="70">
        <v>-1.7870948371122499</v>
      </c>
      <c r="AZ15" s="70">
        <v>2.4705348990882543</v>
      </c>
      <c r="BA15" s="70">
        <v>-0.28018254481931593</v>
      </c>
      <c r="BB15" s="70">
        <v>0.13573221625098472</v>
      </c>
      <c r="BC15" s="70">
        <v>0.27908538761824264</v>
      </c>
      <c r="BD15" s="70">
        <v>-1.0138814253900486</v>
      </c>
      <c r="BE15" s="70">
        <v>1.6091794231586556</v>
      </c>
      <c r="BF15" s="70">
        <v>0.31691443988965978</v>
      </c>
      <c r="BG15" s="70">
        <v>9.3839426005289731E-2</v>
      </c>
      <c r="BH15" s="70">
        <v>0.12884864022997192</v>
      </c>
      <c r="BI15" s="70">
        <v>-0.34328322034857728</v>
      </c>
      <c r="BJ15" s="70">
        <v>-8.2017290269012277E-2</v>
      </c>
      <c r="BK15" s="70">
        <v>7.0744787145827687E-2</v>
      </c>
    </row>
    <row r="16" spans="1:63" ht="17.100000000000001" customHeight="1" x14ac:dyDescent="0.2">
      <c r="A16" s="70" t="s">
        <v>10</v>
      </c>
      <c r="B16" s="70" t="e">
        <v>#VALUE!</v>
      </c>
      <c r="C16" s="70" t="e">
        <v>#DIV/0!</v>
      </c>
      <c r="D16" s="70" t="e">
        <v>#DIV/0!</v>
      </c>
      <c r="E16" s="70" t="e">
        <v>#DIV/0!</v>
      </c>
      <c r="F16" s="70" t="e">
        <v>#DIV/0!</v>
      </c>
      <c r="G16" s="70" t="e">
        <v>#DIV/0!</v>
      </c>
      <c r="H16" s="70" t="e">
        <v>#DIV/0!</v>
      </c>
      <c r="I16" s="70">
        <v>1.2133286989549697E-2</v>
      </c>
      <c r="J16" s="70">
        <v>3.5960023462787587E-2</v>
      </c>
      <c r="K16" s="70">
        <v>3.5377449221804393E-2</v>
      </c>
      <c r="L16" s="70">
        <v>2.5737795983711401E-2</v>
      </c>
      <c r="M16" s="70">
        <v>3.2809478147620565E-2</v>
      </c>
      <c r="N16" s="70">
        <v>1.2300321909172062E-2</v>
      </c>
      <c r="O16" s="70">
        <v>-8.3023969829578714E-3</v>
      </c>
      <c r="P16" s="70">
        <v>-2.2510301721198583E-2</v>
      </c>
      <c r="Q16" s="70">
        <v>-1.3546233876617091E-2</v>
      </c>
      <c r="R16" s="70">
        <v>0.21107426567765677</v>
      </c>
      <c r="S16" s="70">
        <v>-2.6463335763771741E-3</v>
      </c>
      <c r="T16" s="70">
        <v>1.6837427665544833E-2</v>
      </c>
      <c r="U16" s="70">
        <v>2.4209535589530297E-2</v>
      </c>
      <c r="V16" s="70">
        <v>-5.3647296229141592E-2</v>
      </c>
      <c r="W16" s="70">
        <v>2.4320818489758891E-2</v>
      </c>
      <c r="X16" s="70">
        <v>-1.1255468343743041E-3</v>
      </c>
      <c r="Y16" s="70">
        <v>1.27883613370914E-2</v>
      </c>
      <c r="Z16" s="70">
        <v>7.1352873090030199E-3</v>
      </c>
      <c r="AA16" s="70">
        <v>4.8768578852474549E-2</v>
      </c>
      <c r="AB16" s="70">
        <v>2.057837646642308E-2</v>
      </c>
      <c r="AC16" s="70">
        <v>-5.0210206621994127E-3</v>
      </c>
      <c r="AD16" s="70">
        <v>1.541375660376447E-2</v>
      </c>
      <c r="AE16" s="70">
        <v>-5.5976526574332414E-3</v>
      </c>
      <c r="AF16" s="70">
        <v>2.2098111576356119E-2</v>
      </c>
      <c r="AG16" s="70">
        <v>1.0726169712824236E-2</v>
      </c>
      <c r="AH16" s="70">
        <v>9.1792788706651588E-3</v>
      </c>
      <c r="AI16" s="70">
        <v>3.5642153233556156E-2</v>
      </c>
      <c r="AJ16" s="70">
        <v>1.7869733859295127E-2</v>
      </c>
      <c r="AK16" s="70">
        <v>4.7584455836886287E-2</v>
      </c>
      <c r="AL16" s="70">
        <v>6.8774451927714544E-2</v>
      </c>
      <c r="AM16" s="70">
        <v>-2.1404679147102489E-2</v>
      </c>
      <c r="AN16" s="70">
        <v>3.8019213515995652E-2</v>
      </c>
      <c r="AO16" s="70">
        <v>9.9952645783891406E-3</v>
      </c>
      <c r="AP16" s="70">
        <v>-5.6525313160435417E-3</v>
      </c>
      <c r="AQ16" s="70">
        <v>-1.7885215382709877E-2</v>
      </c>
      <c r="AR16" s="70">
        <v>1.4901915418965317E-2</v>
      </c>
      <c r="AS16" s="70">
        <v>4.144640346433328E-3</v>
      </c>
      <c r="AT16" s="70">
        <v>2.2090074171466998E-2</v>
      </c>
      <c r="AU16" s="70">
        <v>5.5295313141670556E-2</v>
      </c>
      <c r="AV16" s="70">
        <v>6.5436169720084106E-2</v>
      </c>
      <c r="AW16" s="70">
        <v>3.7436990295229705E-2</v>
      </c>
      <c r="AX16" s="70">
        <v>4.0130526290588844E-2</v>
      </c>
      <c r="AY16" s="70">
        <v>-0.15443900439375033</v>
      </c>
      <c r="AZ16" s="70">
        <v>0.2006163569972915</v>
      </c>
      <c r="BA16" s="70">
        <v>4.0142978056327022E-2</v>
      </c>
      <c r="BB16" s="70">
        <v>2.7891606370416992E-2</v>
      </c>
      <c r="BC16" s="70">
        <v>1.9164679094233483E-2</v>
      </c>
      <c r="BD16" s="70">
        <v>1.4548840442457852E-3</v>
      </c>
      <c r="BE16" s="70">
        <v>1.0768981575980226E-2</v>
      </c>
      <c r="BF16" s="70">
        <v>-1.8144513750394783E-3</v>
      </c>
      <c r="BG16" s="70">
        <v>-9.3402686407015947E-3</v>
      </c>
      <c r="BH16" s="70">
        <v>1.4694057509775675E-2</v>
      </c>
      <c r="BI16" s="70">
        <v>1.3292247758134625E-2</v>
      </c>
      <c r="BJ16" s="70">
        <v>1.6571788847784295E-2</v>
      </c>
      <c r="BK16" s="70">
        <v>4.0801970393793421E-2</v>
      </c>
    </row>
    <row r="17" spans="1:63" ht="17.100000000000001" customHeight="1" x14ac:dyDescent="0.2">
      <c r="A17" s="70" t="s">
        <v>11</v>
      </c>
      <c r="B17" s="70" t="e">
        <v>#VALUE!</v>
      </c>
      <c r="C17" s="70" t="e">
        <v>#DIV/0!</v>
      </c>
      <c r="D17" s="70" t="e">
        <v>#DIV/0!</v>
      </c>
      <c r="E17" s="70" t="e">
        <v>#DIV/0!</v>
      </c>
      <c r="F17" s="70" t="e">
        <v>#DIV/0!</v>
      </c>
      <c r="G17" s="70" t="e">
        <v>#DIV/0!</v>
      </c>
      <c r="H17" s="70" t="e">
        <v>#DIV/0!</v>
      </c>
      <c r="I17" s="70">
        <v>3.2535709454918606E-2</v>
      </c>
      <c r="J17" s="70">
        <v>3.2399937529372966E-2</v>
      </c>
      <c r="K17" s="70">
        <v>3.6663908269789949E-2</v>
      </c>
      <c r="L17" s="70">
        <v>2.2378749742925769E-2</v>
      </c>
      <c r="M17" s="70">
        <v>3.4198653004918332E-2</v>
      </c>
      <c r="N17" s="70">
        <v>3.0186624768956196E-2</v>
      </c>
      <c r="O17" s="70">
        <v>3.6806040604414711E-2</v>
      </c>
      <c r="P17" s="70">
        <v>2.8896847852391876E-2</v>
      </c>
      <c r="Q17" s="70">
        <v>2.7986762543637998E-2</v>
      </c>
      <c r="R17" s="70">
        <v>3.0853300718271737E-2</v>
      </c>
      <c r="S17" s="70">
        <v>3.5778543811812599E-2</v>
      </c>
      <c r="T17" s="70">
        <v>5.2652289906542048E-2</v>
      </c>
      <c r="U17" s="70">
        <v>7.5452589500456689E-3</v>
      </c>
      <c r="V17" s="70">
        <v>3.6068191045223401E-2</v>
      </c>
      <c r="W17" s="70">
        <v>2.9777534229094679E-2</v>
      </c>
      <c r="X17" s="70">
        <v>4.6987901286799375E-2</v>
      </c>
      <c r="Y17" s="70">
        <v>3.5017369258457935E-2</v>
      </c>
      <c r="Z17" s="70">
        <v>3.5399192756641953E-2</v>
      </c>
      <c r="AA17" s="70">
        <v>3.4521794703570877E-2</v>
      </c>
      <c r="AB17" s="70">
        <v>2.6262199827031884E-2</v>
      </c>
      <c r="AC17" s="70">
        <v>3.6169662947463717E-2</v>
      </c>
      <c r="AD17" s="70">
        <v>4.289595596611228E-2</v>
      </c>
      <c r="AE17" s="70">
        <v>3.1653781063306102E-2</v>
      </c>
      <c r="AF17" s="70">
        <v>3.7916616599868377E-2</v>
      </c>
      <c r="AG17" s="70">
        <v>2.8459942445671172E-2</v>
      </c>
      <c r="AH17" s="70">
        <v>3.881238057520673E-2</v>
      </c>
      <c r="AI17" s="70">
        <v>2.5082536245927201E-2</v>
      </c>
      <c r="AJ17" s="70">
        <v>3.5916305775109666E-2</v>
      </c>
      <c r="AK17" s="70">
        <v>3.6882140988835126E-2</v>
      </c>
      <c r="AL17" s="70">
        <v>2.5289864591483024E-2</v>
      </c>
      <c r="AM17" s="70">
        <v>2.911593963428465E-2</v>
      </c>
      <c r="AN17" s="70">
        <v>1.5221932686286492E-2</v>
      </c>
      <c r="AO17" s="70">
        <v>2.2912520190031465E-2</v>
      </c>
      <c r="AP17" s="70">
        <v>2.188307820539425E-2</v>
      </c>
      <c r="AQ17" s="70">
        <v>2.4749603973510122E-2</v>
      </c>
      <c r="AR17" s="70">
        <v>3.250425902265703E-2</v>
      </c>
      <c r="AS17" s="70">
        <v>2.8883770852459193E-2</v>
      </c>
      <c r="AT17" s="70">
        <v>2.4068198163196827E-2</v>
      </c>
      <c r="AU17" s="70">
        <v>2.350999566344333E-2</v>
      </c>
      <c r="AV17" s="70">
        <v>2.0637379474043573E-2</v>
      </c>
      <c r="AW17" s="70">
        <v>1.937109468092061E-2</v>
      </c>
      <c r="AX17" s="70">
        <v>2.9461724427389046E-2</v>
      </c>
      <c r="AY17" s="70">
        <v>1.7959118860871936E-2</v>
      </c>
      <c r="AZ17" s="70">
        <v>3.7426334891615932E-2</v>
      </c>
      <c r="BA17" s="70">
        <v>2.72553453348864E-2</v>
      </c>
      <c r="BB17" s="70">
        <v>2.4810113483012181E-2</v>
      </c>
      <c r="BC17" s="70">
        <v>3.0344540523766797E-2</v>
      </c>
      <c r="BD17" s="70">
        <v>5.1745750936961682E-2</v>
      </c>
      <c r="BE17" s="70">
        <v>3.8537163306134145E-2</v>
      </c>
      <c r="BF17" s="70">
        <v>3.1539698640978768E-2</v>
      </c>
      <c r="BG17" s="70">
        <v>2.6231922259880316E-2</v>
      </c>
      <c r="BH17" s="70">
        <v>2.1057363276562688E-2</v>
      </c>
      <c r="BI17" s="70">
        <v>1.690186204477875E-2</v>
      </c>
      <c r="BJ17" s="70">
        <v>2.6498606836238621E-2</v>
      </c>
      <c r="BK17" s="70">
        <v>2.3344934515578227E-2</v>
      </c>
    </row>
    <row r="18" spans="1:63" ht="17.100000000000001" customHeight="1" x14ac:dyDescent="0.2">
      <c r="A18" s="70" t="s">
        <v>12</v>
      </c>
      <c r="B18" s="70" t="e">
        <v>#VALUE!</v>
      </c>
      <c r="C18" s="70" t="e">
        <v>#DIV/0!</v>
      </c>
      <c r="D18" s="70" t="e">
        <v>#DIV/0!</v>
      </c>
      <c r="E18" s="70" t="e">
        <v>#DIV/0!</v>
      </c>
      <c r="F18" s="70" t="e">
        <v>#DIV/0!</v>
      </c>
      <c r="G18" s="70" t="e">
        <v>#DIV/0!</v>
      </c>
      <c r="H18" s="70" t="e">
        <v>#DIV/0!</v>
      </c>
      <c r="I18" s="70">
        <v>-0.33899624326675448</v>
      </c>
      <c r="J18" s="70">
        <v>-0.35009047667336923</v>
      </c>
      <c r="K18" s="70">
        <v>-0.16013791412958428</v>
      </c>
      <c r="L18" s="70">
        <v>0.32522167625329862</v>
      </c>
      <c r="M18" s="70">
        <v>0.40477228008522403</v>
      </c>
      <c r="N18" s="70">
        <v>0.75879945280854388</v>
      </c>
      <c r="O18" s="70">
        <v>-0.16241599959890088</v>
      </c>
      <c r="P18" s="70">
        <v>-0.18124776098549347</v>
      </c>
      <c r="Q18" s="70">
        <v>-0.14803578011255408</v>
      </c>
      <c r="R18" s="70">
        <v>0.16186309695184808</v>
      </c>
      <c r="S18" s="70">
        <v>0.1655219910655614</v>
      </c>
      <c r="T18" s="70">
        <v>0.21637519732398275</v>
      </c>
      <c r="U18" s="70">
        <v>0.21030979946236555</v>
      </c>
      <c r="V18" s="70">
        <v>8.7112050733958654E-2</v>
      </c>
      <c r="W18" s="70">
        <v>-1.5713847178618308</v>
      </c>
      <c r="X18" s="70">
        <v>1.7499767046544237</v>
      </c>
      <c r="Y18" s="70">
        <v>-0.10322824258744434</v>
      </c>
      <c r="Z18" s="70">
        <v>3.8116924306039274E-2</v>
      </c>
      <c r="AA18" s="70">
        <v>0.1489747341179305</v>
      </c>
      <c r="AB18" s="70">
        <v>-0.14581809189521155</v>
      </c>
      <c r="AC18" s="70">
        <v>5.4453558552022427E-2</v>
      </c>
      <c r="AD18" s="70">
        <v>4.7621392531608332E-2</v>
      </c>
      <c r="AE18" s="70">
        <v>0.3094710550023882</v>
      </c>
      <c r="AF18" s="70">
        <v>-9.7378713322806947E-3</v>
      </c>
      <c r="AG18" s="70">
        <v>0.13542053369050461</v>
      </c>
      <c r="AH18" s="70">
        <v>0.25293707242464447</v>
      </c>
      <c r="AI18" s="70">
        <v>-0.52826536345600306</v>
      </c>
      <c r="AJ18" s="70">
        <v>0.73806524720965339</v>
      </c>
      <c r="AK18" s="70">
        <v>0.27508098624318822</v>
      </c>
      <c r="AL18" s="70">
        <v>-0.14885252111297118</v>
      </c>
      <c r="AM18" s="70">
        <v>-0.11054428430640559</v>
      </c>
      <c r="AN18" s="70">
        <v>0.15991044137246893</v>
      </c>
      <c r="AO18" s="70">
        <v>0.12201368382505089</v>
      </c>
      <c r="AP18" s="70">
        <v>0.39579765198334854</v>
      </c>
      <c r="AQ18" s="70">
        <v>0.19464830872794178</v>
      </c>
      <c r="AR18" s="70">
        <v>0.10208198329143818</v>
      </c>
      <c r="AS18" s="70">
        <v>0.24689459317691118</v>
      </c>
      <c r="AT18" s="70">
        <v>0.17278818018756401</v>
      </c>
      <c r="AU18" s="70">
        <v>0.17812694304884627</v>
      </c>
      <c r="AV18" s="70">
        <v>-0.21179571827123606</v>
      </c>
      <c r="AW18" s="70">
        <v>0.2311331714221552</v>
      </c>
      <c r="AX18" s="70">
        <v>0.24716576854401906</v>
      </c>
      <c r="AY18" s="70">
        <v>-0.56973644069695217</v>
      </c>
      <c r="AZ18" s="70">
        <v>-0.81879066209138551</v>
      </c>
      <c r="BA18" s="70">
        <v>1.3648051974327096</v>
      </c>
      <c r="BB18" s="70">
        <v>0.35602698196299787</v>
      </c>
      <c r="BC18" s="70">
        <v>7.1601634127433783E-2</v>
      </c>
      <c r="BD18" s="70">
        <v>-3.1533255769726022E-2</v>
      </c>
      <c r="BE18" s="70">
        <v>-0.17666340744527376</v>
      </c>
      <c r="BF18" s="70">
        <v>-0.23339206570289814</v>
      </c>
      <c r="BG18" s="70">
        <v>0.16578021850905139</v>
      </c>
      <c r="BH18" s="70">
        <v>0.2486608331411983</v>
      </c>
      <c r="BI18" s="70">
        <v>-0.12826535641478132</v>
      </c>
      <c r="BJ18" s="70">
        <v>0.25133820504899773</v>
      </c>
      <c r="BK18" s="70">
        <v>0.16227621510936316</v>
      </c>
    </row>
    <row r="19" spans="1:63" s="163" customFormat="1" ht="17.100000000000001" customHeight="1" x14ac:dyDescent="0.2">
      <c r="A19" s="160" t="s">
        <v>94</v>
      </c>
      <c r="B19" s="170" t="e">
        <v>#VALUE!</v>
      </c>
      <c r="C19" s="170" t="e">
        <v>#DIV/0!</v>
      </c>
      <c r="D19" s="170" t="e">
        <v>#DIV/0!</v>
      </c>
      <c r="E19" s="170" t="e">
        <v>#DIV/0!</v>
      </c>
      <c r="F19" s="170" t="e">
        <v>#DIV/0!</v>
      </c>
      <c r="G19" s="170" t="e">
        <v>#DIV/0!</v>
      </c>
      <c r="H19" s="170" t="e">
        <v>#DIV/0!</v>
      </c>
      <c r="I19" s="170">
        <v>2.1106875374949601</v>
      </c>
      <c r="J19" s="170">
        <v>5.2652382436069409</v>
      </c>
      <c r="K19" s="170">
        <v>1.1632762254649792E-2</v>
      </c>
      <c r="L19" s="170">
        <v>0.68771527842978553</v>
      </c>
      <c r="M19" s="170">
        <v>0.35441085423813212</v>
      </c>
      <c r="N19" s="170">
        <v>2.4149119516814554</v>
      </c>
      <c r="O19" s="170">
        <v>-3.4998802985421142</v>
      </c>
      <c r="P19" s="170">
        <v>1.4563964978375565</v>
      </c>
      <c r="Q19" s="170">
        <v>-0.12044341665163054</v>
      </c>
      <c r="R19" s="170">
        <v>2.1464218343613073</v>
      </c>
      <c r="S19" s="170">
        <v>0.67090590869978162</v>
      </c>
      <c r="T19" s="170">
        <v>0.97511938921895358</v>
      </c>
      <c r="U19" s="170">
        <v>-1.0022728204824196</v>
      </c>
      <c r="V19" s="170">
        <v>-0.55890283078866143</v>
      </c>
      <c r="W19" s="170">
        <v>0.95292141149570175</v>
      </c>
      <c r="X19" s="170">
        <v>-1.4936590774198164</v>
      </c>
      <c r="Y19" s="170">
        <v>1.4105137543668691</v>
      </c>
      <c r="Z19" s="170">
        <v>3.1809634942390663</v>
      </c>
      <c r="AA19" s="170">
        <v>2.7808053626020315</v>
      </c>
      <c r="AB19" s="170">
        <v>-3.7900138835054178</v>
      </c>
      <c r="AC19" s="170">
        <v>2.6264035735654621</v>
      </c>
      <c r="AD19" s="170">
        <v>0.79138203186981881</v>
      </c>
      <c r="AE19" s="170">
        <v>0.63794300056627573</v>
      </c>
      <c r="AF19" s="170">
        <v>1.2680332213605841</v>
      </c>
      <c r="AG19" s="170">
        <v>0.48112584358788768</v>
      </c>
      <c r="AH19" s="170">
        <v>-2.0847106002976021</v>
      </c>
      <c r="AI19" s="170">
        <v>0.50185187747660209</v>
      </c>
      <c r="AJ19" s="170">
        <v>-0.14554357594055792</v>
      </c>
      <c r="AK19" s="170">
        <v>-6.1396169801691838E-2</v>
      </c>
      <c r="AL19" s="170">
        <v>0.8555844813044815</v>
      </c>
      <c r="AM19" s="170">
        <v>1.4049377682096953</v>
      </c>
      <c r="AN19" s="170">
        <v>1.0493816394211339</v>
      </c>
      <c r="AO19" s="170">
        <v>1.0926250720503934</v>
      </c>
      <c r="AP19" s="170">
        <v>0.25305015877484238</v>
      </c>
      <c r="AQ19" s="170">
        <v>0.50113834097273058</v>
      </c>
      <c r="AR19" s="170">
        <v>1.247117895263246</v>
      </c>
      <c r="AS19" s="170">
        <v>-0.16044650505335584</v>
      </c>
      <c r="AT19" s="170">
        <v>1.0038431642618453</v>
      </c>
      <c r="AU19" s="170">
        <v>0.43726207544075824</v>
      </c>
      <c r="AV19" s="170">
        <v>1.765245111167725</v>
      </c>
      <c r="AW19" s="170">
        <v>-3.9541437097755462E-2</v>
      </c>
      <c r="AX19" s="170">
        <v>-1.5176208755087206</v>
      </c>
      <c r="AY19" s="170">
        <v>-2.5590515035762289</v>
      </c>
      <c r="AZ19" s="170">
        <v>2.8646208595284981</v>
      </c>
      <c r="BA19" s="170">
        <v>0.46164066804454612</v>
      </c>
      <c r="BB19" s="170">
        <v>1.6167877261504575</v>
      </c>
      <c r="BC19" s="170">
        <v>0.23803474618764109</v>
      </c>
      <c r="BD19" s="170">
        <v>-0.8944883217445333</v>
      </c>
      <c r="BE19" s="170">
        <v>1.4738383278107554</v>
      </c>
      <c r="BF19" s="170">
        <v>0.91722046812338764</v>
      </c>
      <c r="BG19" s="170">
        <v>-1.5914607295900138E-2</v>
      </c>
      <c r="BH19" s="170">
        <v>1.8134606837585148</v>
      </c>
      <c r="BI19" s="170">
        <v>-0.46723173680590768</v>
      </c>
      <c r="BJ19" s="170">
        <v>-0.71326834600908962</v>
      </c>
      <c r="BK19" s="170">
        <v>3.0439473236116372</v>
      </c>
    </row>
    <row r="20" spans="1:63" ht="17.100000000000001" customHeight="1" x14ac:dyDescent="0.2">
      <c r="A20" s="117" t="s">
        <v>52</v>
      </c>
      <c r="B20" s="70" t="e">
        <v>#VALUE!</v>
      </c>
      <c r="C20" s="70" t="e">
        <v>#DIV/0!</v>
      </c>
      <c r="D20" s="70" t="e">
        <v>#DIV/0!</v>
      </c>
      <c r="E20" s="70" t="e">
        <v>#DIV/0!</v>
      </c>
      <c r="F20" s="70" t="e">
        <v>#DIV/0!</v>
      </c>
      <c r="G20" s="70" t="e">
        <v>#DIV/0!</v>
      </c>
      <c r="H20" s="70" t="e">
        <v>#DIV/0!</v>
      </c>
      <c r="I20" s="70">
        <v>-0.40402015934095897</v>
      </c>
      <c r="J20" s="70">
        <v>0.54536909451311555</v>
      </c>
      <c r="K20" s="70">
        <v>-5.9594370065270408E-2</v>
      </c>
      <c r="L20" s="70">
        <v>-0.96314849469874009</v>
      </c>
      <c r="M20" s="70">
        <v>1.4798751291693744</v>
      </c>
      <c r="N20" s="70">
        <v>3.321772108379907</v>
      </c>
      <c r="O20" s="70">
        <v>-3.9502665940818638</v>
      </c>
      <c r="P20" s="70">
        <v>1.0586601776975024</v>
      </c>
      <c r="Q20" s="70">
        <v>-0.48544795781069611</v>
      </c>
      <c r="R20" s="70">
        <v>0.74663119487875718</v>
      </c>
      <c r="S20" s="70">
        <v>0.19144478203860371</v>
      </c>
      <c r="T20" s="70">
        <v>0.39866558062300694</v>
      </c>
      <c r="U20" s="70">
        <v>-0.68769995035045406</v>
      </c>
      <c r="V20" s="70">
        <v>-5.2085152664283957E-2</v>
      </c>
      <c r="W20" s="70">
        <v>0.24140769794381195</v>
      </c>
      <c r="X20" s="70">
        <v>-0.54309374397303445</v>
      </c>
      <c r="Y20" s="70">
        <v>6.6410881430676874E-2</v>
      </c>
      <c r="Z20" s="70">
        <v>0.46080047320809381</v>
      </c>
      <c r="AA20" s="70">
        <v>0.31605770872939071</v>
      </c>
      <c r="AB20" s="70">
        <v>-0.51815994322690095</v>
      </c>
      <c r="AC20" s="70">
        <v>0.43343684114022524</v>
      </c>
      <c r="AD20" s="70">
        <v>5.3166877546290341E-2</v>
      </c>
      <c r="AE20" s="70">
        <v>7.9560828617521714E-2</v>
      </c>
      <c r="AF20" s="70">
        <v>0.63903500083570086</v>
      </c>
      <c r="AG20" s="70">
        <v>-2.0341823005895592E-2</v>
      </c>
      <c r="AH20" s="70">
        <v>-1.100629875645633</v>
      </c>
      <c r="AI20" s="70">
        <v>0.33574810432057928</v>
      </c>
      <c r="AJ20" s="70">
        <v>-3.2931708518257254E-2</v>
      </c>
      <c r="AK20" s="70">
        <v>1.0661640573121807E-2</v>
      </c>
      <c r="AL20" s="70">
        <v>0.34457605424453663</v>
      </c>
      <c r="AM20" s="70">
        <v>0.18860055722899877</v>
      </c>
      <c r="AN20" s="70">
        <v>-8.3834248228574439E-5</v>
      </c>
      <c r="AO20" s="70">
        <v>0.41155631035647455</v>
      </c>
      <c r="AP20" s="70">
        <v>2.4344495395612672E-2</v>
      </c>
      <c r="AQ20" s="70">
        <v>7.0379116030504785E-2</v>
      </c>
      <c r="AR20" s="70">
        <v>0.23283934719850755</v>
      </c>
      <c r="AS20" s="70">
        <v>-6.9192738581251412E-2</v>
      </c>
      <c r="AT20" s="70">
        <v>0.28325175938112357</v>
      </c>
      <c r="AU20" s="70">
        <v>-0.18585123635022402</v>
      </c>
      <c r="AV20" s="70">
        <v>0.41875477779663778</v>
      </c>
      <c r="AW20" s="70">
        <v>-7.5989322246929183E-2</v>
      </c>
      <c r="AX20" s="70">
        <v>-0.41249201955554343</v>
      </c>
      <c r="AY20" s="70">
        <v>-0.95458826904422311</v>
      </c>
      <c r="AZ20" s="70">
        <v>1.3283084456609044</v>
      </c>
      <c r="BA20" s="70">
        <v>-0.51438189122735667</v>
      </c>
      <c r="BB20" s="70">
        <v>4.5965940618296957E-3</v>
      </c>
      <c r="BC20" s="70">
        <v>0.15378095834241201</v>
      </c>
      <c r="BD20" s="70">
        <v>-0.17505039501599065</v>
      </c>
      <c r="BE20" s="70">
        <v>0.3171566713112689</v>
      </c>
      <c r="BF20" s="70">
        <v>0.4274226381780365</v>
      </c>
      <c r="BG20" s="70">
        <v>2.6070890104617623E-2</v>
      </c>
      <c r="BH20" s="70">
        <v>-8.4575823374266976E-3</v>
      </c>
      <c r="BI20" s="70">
        <v>-3.1596763488521426E-3</v>
      </c>
      <c r="BJ20" s="70">
        <v>2.7660469620980829E-2</v>
      </c>
      <c r="BK20" s="70">
        <v>0.61470921544533896</v>
      </c>
    </row>
    <row r="21" spans="1:63" ht="17.100000000000001" customHeight="1" x14ac:dyDescent="0.2">
      <c r="A21" s="117" t="s">
        <v>53</v>
      </c>
      <c r="B21" s="70" t="e">
        <v>#VALUE!</v>
      </c>
      <c r="C21" s="70" t="e">
        <v>#DIV/0!</v>
      </c>
      <c r="D21" s="70" t="e">
        <v>#DIV/0!</v>
      </c>
      <c r="E21" s="70" t="e">
        <v>#DIV/0!</v>
      </c>
      <c r="F21" s="70" t="e">
        <v>#DIV/0!</v>
      </c>
      <c r="G21" s="70" t="e">
        <v>#DIV/0!</v>
      </c>
      <c r="H21" s="70" t="e">
        <v>#DIV/0!</v>
      </c>
      <c r="I21" s="70">
        <v>2.5219684228320851E-2</v>
      </c>
      <c r="J21" s="70">
        <v>-2.8067891270686783E-2</v>
      </c>
      <c r="K21" s="70">
        <v>8.7920447892834624E-2</v>
      </c>
      <c r="L21" s="70">
        <v>-1.1135480122375613E-2</v>
      </c>
      <c r="M21" s="70">
        <v>0.14511364506879015</v>
      </c>
      <c r="N21" s="70">
        <v>0.3755970229809088</v>
      </c>
      <c r="O21" s="70">
        <v>-0.32503982876051818</v>
      </c>
      <c r="P21" s="70">
        <v>0.34430156846682136</v>
      </c>
      <c r="Q21" s="70">
        <v>-0.13018196921430197</v>
      </c>
      <c r="R21" s="70">
        <v>2.615451604822466E-2</v>
      </c>
      <c r="S21" s="70">
        <v>-3.7645246081841836E-3</v>
      </c>
      <c r="T21" s="70">
        <v>0.19155428359495713</v>
      </c>
      <c r="U21" s="70">
        <v>-3.7491512268358174E-2</v>
      </c>
      <c r="V21" s="70">
        <v>-2.8011227073576658E-2</v>
      </c>
      <c r="W21" s="70">
        <v>8.7417234921588899E-2</v>
      </c>
      <c r="X21" s="70">
        <v>4.537222131954663E-2</v>
      </c>
      <c r="Y21" s="70">
        <v>7.8994466433415428E-2</v>
      </c>
      <c r="Z21" s="70">
        <v>7.5988300160453312E-2</v>
      </c>
      <c r="AA21" s="70">
        <v>2.5669369124250042E-2</v>
      </c>
      <c r="AB21" s="70">
        <v>1.6055947952859098E-2</v>
      </c>
      <c r="AC21" s="70">
        <v>6.3821497832004651E-2</v>
      </c>
      <c r="AD21" s="70">
        <v>8.4121142719515221E-2</v>
      </c>
      <c r="AE21" s="70">
        <v>9.1186290212896107E-2</v>
      </c>
      <c r="AF21" s="70">
        <v>8.8182777568631215E-2</v>
      </c>
      <c r="AG21" s="70">
        <v>0.2081354334983874</v>
      </c>
      <c r="AH21" s="70">
        <v>-0.24380130151320217</v>
      </c>
      <c r="AI21" s="70">
        <v>4.3093866805303478E-2</v>
      </c>
      <c r="AJ21" s="70">
        <v>1.6051698720892522E-2</v>
      </c>
      <c r="AK21" s="70">
        <v>4.9633029512875036E-2</v>
      </c>
      <c r="AL21" s="70">
        <v>5.9652340854908892E-2</v>
      </c>
      <c r="AM21" s="70">
        <v>0.13595304941770878</v>
      </c>
      <c r="AN21" s="70">
        <v>0.11591668804912668</v>
      </c>
      <c r="AO21" s="70">
        <v>7.1653516882502988E-2</v>
      </c>
      <c r="AP21" s="70">
        <v>6.3235318312445304E-2</v>
      </c>
      <c r="AQ21" s="70">
        <v>7.8848404519763618E-2</v>
      </c>
      <c r="AR21" s="70">
        <v>-0.10037067941256353</v>
      </c>
      <c r="AS21" s="70">
        <v>-2.0822720309875951E-2</v>
      </c>
      <c r="AT21" s="70">
        <v>3.8843989605532071E-2</v>
      </c>
      <c r="AU21" s="70">
        <v>6.7998950893425378E-2</v>
      </c>
      <c r="AV21" s="70">
        <v>5.6604768352626608E-2</v>
      </c>
      <c r="AW21" s="70">
        <v>-0.10003457372841802</v>
      </c>
      <c r="AX21" s="70">
        <v>-0.11222289639241116</v>
      </c>
      <c r="AY21" s="70">
        <v>-0.16376601476095637</v>
      </c>
      <c r="AZ21" s="70">
        <v>0.15800331073914131</v>
      </c>
      <c r="BA21" s="70">
        <v>4.795308859738498E-2</v>
      </c>
      <c r="BB21" s="70">
        <v>-7.5349602622532662E-3</v>
      </c>
      <c r="BC21" s="70">
        <v>6.2945290155323089E-2</v>
      </c>
      <c r="BD21" s="70">
        <v>-0.35535050038421262</v>
      </c>
      <c r="BE21" s="70">
        <v>0.23675413879574517</v>
      </c>
      <c r="BF21" s="70">
        <v>0.14369117232115755</v>
      </c>
      <c r="BG21" s="70">
        <v>-0.23521009200356136</v>
      </c>
      <c r="BH21" s="70">
        <v>-0.28054161129400312</v>
      </c>
      <c r="BI21" s="70">
        <v>0.32119908706290118</v>
      </c>
      <c r="BJ21" s="70">
        <v>-0.11923819250217076</v>
      </c>
      <c r="BK21" s="70">
        <v>-5.2583427937702765E-2</v>
      </c>
    </row>
    <row r="22" spans="1:63" ht="17.100000000000001" customHeight="1" x14ac:dyDescent="0.2">
      <c r="A22" s="117" t="s">
        <v>55</v>
      </c>
      <c r="B22" s="70" t="e">
        <v>#VALUE!</v>
      </c>
      <c r="C22" s="70" t="e">
        <v>#DIV/0!</v>
      </c>
      <c r="D22" s="70" t="e">
        <v>#DIV/0!</v>
      </c>
      <c r="E22" s="70" t="e">
        <v>#DIV/0!</v>
      </c>
      <c r="F22" s="70" t="e">
        <v>#DIV/0!</v>
      </c>
      <c r="G22" s="70" t="e">
        <v>#DIV/0!</v>
      </c>
      <c r="H22" s="70" t="e">
        <v>#DIV/0!</v>
      </c>
      <c r="I22" s="70">
        <v>0.18125573717975688</v>
      </c>
      <c r="J22" s="70">
        <v>-0.10639856683694954</v>
      </c>
      <c r="K22" s="70">
        <v>3.3974340161680522E-2</v>
      </c>
      <c r="L22" s="70">
        <v>-5.8474701705359754E-2</v>
      </c>
      <c r="M22" s="70">
        <v>0.11755730244206082</v>
      </c>
      <c r="N22" s="70">
        <v>0.19152304483015681</v>
      </c>
      <c r="O22" s="70">
        <v>3.6637126472446817E-2</v>
      </c>
      <c r="P22" s="70">
        <v>0.10212905993371912</v>
      </c>
      <c r="Q22" s="70">
        <v>-1.8253610824940661E-2</v>
      </c>
      <c r="R22" s="70">
        <v>-9.1413939880314474E-2</v>
      </c>
      <c r="S22" s="70">
        <v>8.4293141158444551E-2</v>
      </c>
      <c r="T22" s="70">
        <v>0.22009424939873523</v>
      </c>
      <c r="U22" s="70">
        <v>-0.22066956290739201</v>
      </c>
      <c r="V22" s="70">
        <v>7.8173006277158619E-2</v>
      </c>
      <c r="W22" s="70">
        <v>8.928118911606002E-2</v>
      </c>
      <c r="X22" s="70">
        <v>6.1008443096142777E-2</v>
      </c>
      <c r="Y22" s="70">
        <v>4.3316380035311091E-3</v>
      </c>
      <c r="Z22" s="70">
        <v>0.28226846933898292</v>
      </c>
      <c r="AA22" s="70">
        <v>-9.9796622675630636E-2</v>
      </c>
      <c r="AB22" s="70">
        <v>-3.3399955809780481E-2</v>
      </c>
      <c r="AC22" s="70">
        <v>-7.1246779379437117E-2</v>
      </c>
      <c r="AD22" s="70">
        <v>1.2711976464933224E-2</v>
      </c>
      <c r="AE22" s="70">
        <v>4.1962183761752779E-2</v>
      </c>
      <c r="AF22" s="70">
        <v>-3.398013753968334E-2</v>
      </c>
      <c r="AG22" s="70">
        <v>0.10636579772478635</v>
      </c>
      <c r="AH22" s="70">
        <v>0.2264586200882916</v>
      </c>
      <c r="AI22" s="70">
        <v>-0.17230239919952164</v>
      </c>
      <c r="AJ22" s="70">
        <v>0.28153916720054994</v>
      </c>
      <c r="AK22" s="70">
        <v>0.16833679540890056</v>
      </c>
      <c r="AL22" s="70">
        <v>5.1685757784406469E-2</v>
      </c>
      <c r="AM22" s="70">
        <v>0.19833274125968342</v>
      </c>
      <c r="AN22" s="70">
        <v>0.1147956704205283</v>
      </c>
      <c r="AO22" s="70">
        <v>-4.3475876535221128E-2</v>
      </c>
      <c r="AP22" s="70">
        <v>1.2887051315150333E-2</v>
      </c>
      <c r="AQ22" s="70">
        <v>9.6456899552183999E-3</v>
      </c>
      <c r="AR22" s="70">
        <v>3.2818111308775988E-2</v>
      </c>
      <c r="AS22" s="70">
        <v>-7.64473922210855E-2</v>
      </c>
      <c r="AT22" s="70">
        <v>2.3259410287168436E-2</v>
      </c>
      <c r="AU22" s="70">
        <v>7.2734375622247938E-2</v>
      </c>
      <c r="AV22" s="70">
        <v>0.18300766744444391</v>
      </c>
      <c r="AW22" s="70">
        <v>-5.2310211697970552E-2</v>
      </c>
      <c r="AX22" s="70">
        <v>-0.25052441739642606</v>
      </c>
      <c r="AY22" s="70">
        <v>-1.2144382037301589</v>
      </c>
      <c r="AZ22" s="70">
        <v>0.89448966992528789</v>
      </c>
      <c r="BA22" s="70">
        <v>3.7075884605446155E-2</v>
      </c>
      <c r="BB22" s="70">
        <v>0.43239438256787704</v>
      </c>
      <c r="BC22" s="70">
        <v>-0.1749194601357581</v>
      </c>
      <c r="BD22" s="70">
        <v>-0.18963951161062639</v>
      </c>
      <c r="BE22" s="70">
        <v>0.24402744807516591</v>
      </c>
      <c r="BF22" s="70">
        <v>-0.31918706256851309</v>
      </c>
      <c r="BG22" s="70">
        <v>9.3349999630864128E-2</v>
      </c>
      <c r="BH22" s="70">
        <v>5.8729194693105502E-2</v>
      </c>
      <c r="BI22" s="70">
        <v>0.15497864760220975</v>
      </c>
      <c r="BJ22" s="70">
        <v>6.4413969537247998E-2</v>
      </c>
      <c r="BK22" s="70">
        <v>0.4024008127844052</v>
      </c>
    </row>
    <row r="23" spans="1:63" ht="17.100000000000001" customHeight="1" x14ac:dyDescent="0.2">
      <c r="A23" s="117" t="s">
        <v>54</v>
      </c>
      <c r="B23" s="70" t="e">
        <v>#VALUE!</v>
      </c>
      <c r="C23" s="70" t="e">
        <v>#DIV/0!</v>
      </c>
      <c r="D23" s="70" t="e">
        <v>#DIV/0!</v>
      </c>
      <c r="E23" s="70" t="e">
        <v>#DIV/0!</v>
      </c>
      <c r="F23" s="70" t="e">
        <v>#DIV/0!</v>
      </c>
      <c r="G23" s="70" t="e">
        <v>#DIV/0!</v>
      </c>
      <c r="H23" s="70" t="e">
        <v>#DIV/0!</v>
      </c>
      <c r="I23" s="70">
        <v>0.3052253273713697</v>
      </c>
      <c r="J23" s="70">
        <v>1.9661331378708749E-2</v>
      </c>
      <c r="K23" s="70">
        <v>3.3131148250270609E-2</v>
      </c>
      <c r="L23" s="70">
        <v>7.5887424370679246E-2</v>
      </c>
      <c r="M23" s="70">
        <v>-3.3970921039279636E-2</v>
      </c>
      <c r="N23" s="70">
        <v>1.4702894283564709E-2</v>
      </c>
      <c r="O23" s="70">
        <v>0.17061279525121845</v>
      </c>
      <c r="P23" s="70">
        <v>-3.0456102331115054E-2</v>
      </c>
      <c r="Q23" s="70">
        <v>8.080707288480217E-2</v>
      </c>
      <c r="R23" s="70">
        <v>0.10787633512996039</v>
      </c>
      <c r="S23" s="70">
        <v>-2.1445026763517994E-2</v>
      </c>
      <c r="T23" s="70">
        <v>6.1813489039409995E-2</v>
      </c>
      <c r="U23" s="70">
        <v>5.5085798407977317E-2</v>
      </c>
      <c r="V23" s="70">
        <v>0.1316074528808189</v>
      </c>
      <c r="W23" s="70">
        <v>2.8335558930872324E-2</v>
      </c>
      <c r="X23" s="70">
        <v>0.15585419915986323</v>
      </c>
      <c r="Y23" s="70">
        <v>-1.9015643508751446E-2</v>
      </c>
      <c r="Z23" s="70">
        <v>-6.7640536819589869E-2</v>
      </c>
      <c r="AA23" s="70">
        <v>6.7161225047896081E-2</v>
      </c>
      <c r="AB23" s="70">
        <v>-9.0026364198831782E-2</v>
      </c>
      <c r="AC23" s="70">
        <v>4.2110501747740496E-2</v>
      </c>
      <c r="AD23" s="70">
        <v>2.2175720285397157E-2</v>
      </c>
      <c r="AE23" s="70">
        <v>3.0378168983790515E-2</v>
      </c>
      <c r="AF23" s="70">
        <v>9.7612737711987377E-2</v>
      </c>
      <c r="AG23" s="70">
        <v>4.7736099821575555E-2</v>
      </c>
      <c r="AH23" s="70">
        <v>-0.12824626104561904</v>
      </c>
      <c r="AI23" s="70">
        <v>0.40187042746752405</v>
      </c>
      <c r="AJ23" s="70">
        <v>-7.3321998361132387E-2</v>
      </c>
      <c r="AK23" s="70">
        <v>0.13027519645469665</v>
      </c>
      <c r="AL23" s="70">
        <v>9.8121011114622667E-2</v>
      </c>
      <c r="AM23" s="70">
        <v>1.4960969690779031E-2</v>
      </c>
      <c r="AN23" s="70">
        <v>2.6096647437383026E-2</v>
      </c>
      <c r="AO23" s="70">
        <v>7.6634934382600411E-2</v>
      </c>
      <c r="AP23" s="70">
        <v>8.03693140331221E-2</v>
      </c>
      <c r="AQ23" s="70">
        <v>-6.2622365924668744E-2</v>
      </c>
      <c r="AR23" s="70">
        <v>-0.13569044556592366</v>
      </c>
      <c r="AS23" s="70">
        <v>-6.5338502443509444E-2</v>
      </c>
      <c r="AT23" s="70">
        <v>3.1422912486167839E-2</v>
      </c>
      <c r="AU23" s="70">
        <v>8.3290618474494066E-2</v>
      </c>
      <c r="AV23" s="70">
        <v>0.30870062917889551</v>
      </c>
      <c r="AW23" s="70">
        <v>0.10523850141301942</v>
      </c>
      <c r="AX23" s="70">
        <v>-0.15065726534116886</v>
      </c>
      <c r="AY23" s="70">
        <v>-0.12191817551878016</v>
      </c>
      <c r="AZ23" s="70">
        <v>0.20580999236292286</v>
      </c>
      <c r="BA23" s="70">
        <v>0.1145542906198645</v>
      </c>
      <c r="BB23" s="70">
        <v>0.14785088250024372</v>
      </c>
      <c r="BC23" s="70">
        <v>0.11717141384885814</v>
      </c>
      <c r="BD23" s="70">
        <v>-7.406892541695638E-2</v>
      </c>
      <c r="BE23" s="70">
        <v>2.9004873319341092E-2</v>
      </c>
      <c r="BF23" s="70">
        <v>4.1210067098583325E-2</v>
      </c>
      <c r="BG23" s="70">
        <v>2.9305374914584924E-2</v>
      </c>
      <c r="BH23" s="70">
        <v>-3.9594115091523344E-3</v>
      </c>
      <c r="BI23" s="70">
        <v>2.7276276338131376E-2</v>
      </c>
      <c r="BJ23" s="70">
        <v>0.21490865324166494</v>
      </c>
      <c r="BK23" s="70">
        <v>0.2230632832324316</v>
      </c>
    </row>
    <row r="24" spans="1:63" ht="17.100000000000001" customHeight="1" x14ac:dyDescent="0.2">
      <c r="A24" s="117" t="s">
        <v>72</v>
      </c>
      <c r="B24" s="70" t="e">
        <v>#VALUE!</v>
      </c>
      <c r="C24" s="70" t="e">
        <v>#DIV/0!</v>
      </c>
      <c r="D24" s="70" t="e">
        <v>#DIV/0!</v>
      </c>
      <c r="E24" s="70" t="e">
        <v>#DIV/0!</v>
      </c>
      <c r="F24" s="70" t="e">
        <v>#DIV/0!</v>
      </c>
      <c r="G24" s="70" t="e">
        <v>#DIV/0!</v>
      </c>
      <c r="H24" s="70" t="e">
        <v>#DIV/0!</v>
      </c>
      <c r="I24" s="70">
        <v>0.52524577903862602</v>
      </c>
      <c r="J24" s="70">
        <v>0.13907394556532596</v>
      </c>
      <c r="K24" s="70">
        <v>0.1485756234411193</v>
      </c>
      <c r="L24" s="70">
        <v>0.26793459939110797</v>
      </c>
      <c r="M24" s="70">
        <v>-0.35178779534736615</v>
      </c>
      <c r="N24" s="70">
        <v>-0.20918690348536093</v>
      </c>
      <c r="O24" s="70">
        <v>0.46668892142988361</v>
      </c>
      <c r="P24" s="70">
        <v>-0.2373362003778641</v>
      </c>
      <c r="Q24" s="70">
        <v>-1.1378646483575039E-2</v>
      </c>
      <c r="R24" s="70">
        <v>0.10829637014714713</v>
      </c>
      <c r="S24" s="70">
        <v>6.1914506824416703E-4</v>
      </c>
      <c r="T24" s="70">
        <v>4.62411940498604E-2</v>
      </c>
      <c r="U24" s="70">
        <v>6.0378661542295355E-2</v>
      </c>
      <c r="V24" s="70">
        <v>9.1278088696329866E-3</v>
      </c>
      <c r="W24" s="70">
        <v>9.8859694524237457E-2</v>
      </c>
      <c r="X24" s="70">
        <v>2.2687809962686007E-2</v>
      </c>
      <c r="Y24" s="70">
        <v>0.179177423343378</v>
      </c>
      <c r="Z24" s="70">
        <v>0.24371387933350525</v>
      </c>
      <c r="AA24" s="70">
        <v>0.13241633756136476</v>
      </c>
      <c r="AB24" s="70">
        <v>-0.20225621451833878</v>
      </c>
      <c r="AC24" s="70">
        <v>0.46164966535700741</v>
      </c>
      <c r="AD24" s="70">
        <v>-0.23990748862223352</v>
      </c>
      <c r="AE24" s="70">
        <v>3.4950810321576965E-2</v>
      </c>
      <c r="AF24" s="70">
        <v>0.28957366341540297</v>
      </c>
      <c r="AG24" s="70">
        <v>-2.8686667473135866E-2</v>
      </c>
      <c r="AH24" s="70">
        <v>-2.075735387375725E-2</v>
      </c>
      <c r="AI24" s="70">
        <v>-8.8837301117679013E-2</v>
      </c>
      <c r="AJ24" s="70">
        <v>-0.10185822951094636</v>
      </c>
      <c r="AK24" s="70">
        <v>-4.3430181641004165E-2</v>
      </c>
      <c r="AL24" s="70">
        <v>0.18917681332177158</v>
      </c>
      <c r="AM24" s="70">
        <v>7.7744734347885199E-3</v>
      </c>
      <c r="AN24" s="70">
        <v>-3.0652507720840213E-2</v>
      </c>
      <c r="AO24" s="70">
        <v>6.4948248861266683E-2</v>
      </c>
      <c r="AP24" s="70">
        <v>-0.17787732169999068</v>
      </c>
      <c r="AQ24" s="70">
        <v>0.16758554157645811</v>
      </c>
      <c r="AR24" s="70">
        <v>6.6028849092266709E-2</v>
      </c>
      <c r="AS24" s="70">
        <v>0.10192064431630932</v>
      </c>
      <c r="AT24" s="70">
        <v>9.0856821301548443E-2</v>
      </c>
      <c r="AU24" s="70">
        <v>0.10951603301356612</v>
      </c>
      <c r="AV24" s="70">
        <v>0.21907481953076507</v>
      </c>
      <c r="AW24" s="70">
        <v>5.2880774602414637E-2</v>
      </c>
      <c r="AX24" s="70">
        <v>-0.14865412889595928</v>
      </c>
      <c r="AY24" s="70">
        <v>-0.3300347075064336</v>
      </c>
      <c r="AZ24" s="70">
        <v>0.55290242612261509</v>
      </c>
      <c r="BA24" s="70">
        <v>-7.1274238395272888E-2</v>
      </c>
      <c r="BB24" s="70">
        <v>0.15376407809441986</v>
      </c>
      <c r="BC24" s="70">
        <v>-2.2152274637353583E-2</v>
      </c>
      <c r="BD24" s="70">
        <v>-3.3849376971131807E-2</v>
      </c>
      <c r="BE24" s="70">
        <v>2.0376843567101236E-2</v>
      </c>
      <c r="BF24" s="70">
        <v>0.20954210744435325</v>
      </c>
      <c r="BG24" s="70">
        <v>4.7482579504511211E-3</v>
      </c>
      <c r="BH24" s="70">
        <v>-0.14142930754726163</v>
      </c>
      <c r="BI24" s="70">
        <v>0.19432366458490552</v>
      </c>
      <c r="BJ24" s="70">
        <v>-0.80946917791100326</v>
      </c>
      <c r="BK24" s="70">
        <v>1.2268234080152822</v>
      </c>
    </row>
    <row r="25" spans="1:63" ht="17.100000000000001" customHeight="1" x14ac:dyDescent="0.2">
      <c r="A25" s="117" t="s">
        <v>14</v>
      </c>
      <c r="B25" s="70" t="e">
        <v>#VALUE!</v>
      </c>
      <c r="C25" s="70" t="e">
        <v>#DIV/0!</v>
      </c>
      <c r="D25" s="70" t="e">
        <v>#DIV/0!</v>
      </c>
      <c r="E25" s="70" t="e">
        <v>#DIV/0!</v>
      </c>
      <c r="F25" s="70" t="e">
        <v>#DIV/0!</v>
      </c>
      <c r="G25" s="70" t="e">
        <v>#DIV/0!</v>
      </c>
      <c r="H25" s="70" t="e">
        <v>#DIV/0!</v>
      </c>
      <c r="I25" s="70">
        <v>0.36198581238828031</v>
      </c>
      <c r="J25" s="70">
        <v>8.9888299907505201E-2</v>
      </c>
      <c r="K25" s="70">
        <v>0.22574467644408824</v>
      </c>
      <c r="L25" s="70">
        <v>5.5138632852878657E-2</v>
      </c>
      <c r="M25" s="70">
        <v>-0.32475210788506453</v>
      </c>
      <c r="N25" s="70">
        <v>0.25204547916503883</v>
      </c>
      <c r="O25" s="70">
        <v>-0.24670267205436974</v>
      </c>
      <c r="P25" s="70">
        <v>7.4566501725194065E-2</v>
      </c>
      <c r="Q25" s="70">
        <v>0.13407065059898268</v>
      </c>
      <c r="R25" s="70">
        <v>0.1860507739392977</v>
      </c>
      <c r="S25" s="70">
        <v>0.46099141791370341</v>
      </c>
      <c r="T25" s="70">
        <v>-0.20462733042205897</v>
      </c>
      <c r="U25" s="70">
        <v>-0.10501735648371842</v>
      </c>
      <c r="V25" s="70">
        <v>0.17946295121878303</v>
      </c>
      <c r="W25" s="70">
        <v>-2.2980441371505873E-3</v>
      </c>
      <c r="X25" s="70">
        <v>0.151980993591424</v>
      </c>
      <c r="Y25" s="70">
        <v>0.15400215264058487</v>
      </c>
      <c r="Z25" s="70">
        <v>7.5822146212752739E-2</v>
      </c>
      <c r="AA25" s="70">
        <v>1.4997073889571591E-2</v>
      </c>
      <c r="AB25" s="70">
        <v>9.3620062332271325E-2</v>
      </c>
      <c r="AC25" s="70">
        <v>0.12358234701666199</v>
      </c>
      <c r="AD25" s="70">
        <v>7.9826381838673313E-2</v>
      </c>
      <c r="AE25" s="70">
        <v>0.24563692725534064</v>
      </c>
      <c r="AF25" s="70">
        <v>0.13644225753898262</v>
      </c>
      <c r="AG25" s="70">
        <v>-7.5612971786572072E-2</v>
      </c>
      <c r="AH25" s="70">
        <v>3.5998598624511616E-2</v>
      </c>
      <c r="AI25" s="70">
        <v>2.4067867118048911E-2</v>
      </c>
      <c r="AJ25" s="70">
        <v>-8.6451092869980858E-2</v>
      </c>
      <c r="AK25" s="70">
        <v>6.4482687179955894E-2</v>
      </c>
      <c r="AL25" s="70">
        <v>0.12502079796956958</v>
      </c>
      <c r="AM25" s="70">
        <v>0.21294391207400437</v>
      </c>
      <c r="AN25" s="70">
        <v>0.14903069985408707</v>
      </c>
      <c r="AO25" s="70">
        <v>0.28691113443733124</v>
      </c>
      <c r="AP25" s="70">
        <v>7.6010249132818286E-2</v>
      </c>
      <c r="AQ25" s="70">
        <v>0.14375284625289031</v>
      </c>
      <c r="AR25" s="70">
        <v>0.34233492109516545</v>
      </c>
      <c r="AS25" s="70">
        <v>7.9283688531398541E-2</v>
      </c>
      <c r="AT25" s="70">
        <v>9.0921118426548611E-2</v>
      </c>
      <c r="AU25" s="70">
        <v>-0.1339301932766723</v>
      </c>
      <c r="AV25" s="70">
        <v>0.26210398158534648</v>
      </c>
      <c r="AW25" s="70">
        <v>-0.1337011060034495</v>
      </c>
      <c r="AX25" s="70">
        <v>0.38704512916925193</v>
      </c>
      <c r="AY25" s="70">
        <v>2.176763149601026E-2</v>
      </c>
      <c r="AZ25" s="70">
        <v>-3.1867927551675633E-2</v>
      </c>
      <c r="BA25" s="70">
        <v>1.540167367371259E-2</v>
      </c>
      <c r="BB25" s="70">
        <v>9.2885202484054546E-2</v>
      </c>
      <c r="BC25" s="70">
        <v>0.18263693021862143</v>
      </c>
      <c r="BD25" s="70">
        <v>0.14462772865858087</v>
      </c>
      <c r="BE25" s="70">
        <v>0.20474763834757492</v>
      </c>
      <c r="BF25" s="70">
        <v>0.11920256015615471</v>
      </c>
      <c r="BG25" s="70">
        <v>0.18432402779731039</v>
      </c>
      <c r="BH25" s="70">
        <v>0.13300323737211506</v>
      </c>
      <c r="BI25" s="70">
        <v>9.4284073466845281E-2</v>
      </c>
      <c r="BJ25" s="70">
        <v>2.2630588407562137E-2</v>
      </c>
      <c r="BK25" s="70">
        <v>0.17671704654088702</v>
      </c>
    </row>
    <row r="26" spans="1:63" ht="17.100000000000001" customHeight="1" x14ac:dyDescent="0.2">
      <c r="A26" s="117" t="s">
        <v>56</v>
      </c>
      <c r="B26" s="70" t="e">
        <v>#VALUE!</v>
      </c>
      <c r="C26" s="70" t="e">
        <v>#DIV/0!</v>
      </c>
      <c r="D26" s="70" t="e">
        <v>#DIV/0!</v>
      </c>
      <c r="E26" s="70" t="e">
        <v>#DIV/0!</v>
      </c>
      <c r="F26" s="70" t="e">
        <v>#DIV/0!</v>
      </c>
      <c r="G26" s="70" t="e">
        <v>#DIV/0!</v>
      </c>
      <c r="H26" s="70" t="e">
        <v>#DIV/0!</v>
      </c>
      <c r="I26" s="70">
        <v>0.57563671423612361</v>
      </c>
      <c r="J26" s="70">
        <v>4.0452171750110839</v>
      </c>
      <c r="K26" s="70">
        <v>-0.35519218629074467</v>
      </c>
      <c r="L26" s="70">
        <v>0.18712727688204786</v>
      </c>
      <c r="M26" s="70">
        <v>-0.91598966072257648</v>
      </c>
      <c r="N26" s="70">
        <v>-1.3336183840153475</v>
      </c>
      <c r="O26" s="70">
        <v>0.35609899808108508</v>
      </c>
      <c r="P26" s="70">
        <v>-0.33597492798784367</v>
      </c>
      <c r="Q26" s="70">
        <v>0.22746364033872621</v>
      </c>
      <c r="R26" s="70">
        <v>1.1745100528441983</v>
      </c>
      <c r="S26" s="70">
        <v>-0.36346866097994124</v>
      </c>
      <c r="T26" s="70">
        <v>-8.5858043080352081E-2</v>
      </c>
      <c r="U26" s="70">
        <v>-0.10137087867046148</v>
      </c>
      <c r="V26" s="70">
        <v>-0.63661635149652784</v>
      </c>
      <c r="W26" s="70">
        <v>0.61165234283566761</v>
      </c>
      <c r="X26" s="70">
        <v>-0.69802918649373058</v>
      </c>
      <c r="Y26" s="70">
        <v>0.5011262452491908</v>
      </c>
      <c r="Z26" s="70">
        <v>0.48265387321595282</v>
      </c>
      <c r="AA26" s="70">
        <v>-8.150314830817483E-2</v>
      </c>
      <c r="AB26" s="70">
        <v>-0.33418750709311273</v>
      </c>
      <c r="AC26" s="70">
        <v>-0.17553567878984219</v>
      </c>
      <c r="AD26" s="70">
        <v>0.1335324625608893</v>
      </c>
      <c r="AE26" s="70">
        <v>-0.16886763283312367</v>
      </c>
      <c r="AF26" s="70">
        <v>7.7650743202568318E-2</v>
      </c>
      <c r="AG26" s="70">
        <v>0.25729061279243687</v>
      </c>
      <c r="AH26" s="70">
        <v>-0.31289391516471532</v>
      </c>
      <c r="AI26" s="70">
        <v>-8.2413006898691937E-2</v>
      </c>
      <c r="AJ26" s="70">
        <v>-8.1631998883734347E-2</v>
      </c>
      <c r="AK26" s="70">
        <v>-0.27231206972343486</v>
      </c>
      <c r="AL26" s="70">
        <v>-0.14927283279892833</v>
      </c>
      <c r="AM26" s="70">
        <v>5.7684113367967617E-2</v>
      </c>
      <c r="AN26" s="70">
        <v>0.18852936297396469</v>
      </c>
      <c r="AO26" s="70">
        <v>5.9149136155124821E-3</v>
      </c>
      <c r="AP26" s="70">
        <v>5.4122311398773201E-2</v>
      </c>
      <c r="AQ26" s="70">
        <v>0.10386384994713063</v>
      </c>
      <c r="AR26" s="70">
        <v>-0.11713208337407365</v>
      </c>
      <c r="AS26" s="70">
        <v>-0.13816322777621334</v>
      </c>
      <c r="AT26" s="70">
        <v>0.33977979849560053</v>
      </c>
      <c r="AU26" s="70">
        <v>0.29136124445714184</v>
      </c>
      <c r="AV26" s="70">
        <v>0.16026918250724398</v>
      </c>
      <c r="AW26" s="70">
        <v>-0.22808266179041056</v>
      </c>
      <c r="AX26" s="70">
        <v>-0.72543125899697825</v>
      </c>
      <c r="AY26" s="70">
        <v>0.40670573436213653</v>
      </c>
      <c r="AZ26" s="70">
        <v>-0.27776020289599074</v>
      </c>
      <c r="BA26" s="70">
        <v>0.39346283868162879</v>
      </c>
      <c r="BB26" s="70">
        <v>0.2738547803284902</v>
      </c>
      <c r="BC26" s="70">
        <v>-2.5730533375627463E-2</v>
      </c>
      <c r="BD26" s="70">
        <v>-8.5247402940578393E-2</v>
      </c>
      <c r="BE26" s="70">
        <v>-5.6271807402354608E-2</v>
      </c>
      <c r="BF26" s="70">
        <v>-8.4779283312618817E-2</v>
      </c>
      <c r="BG26" s="70">
        <v>0.10395881401143289</v>
      </c>
      <c r="BH26" s="70">
        <v>1.1276230073464404</v>
      </c>
      <c r="BI26" s="70">
        <v>-0.75949008714261079</v>
      </c>
      <c r="BJ26" s="70">
        <v>9.6337445615062495E-2</v>
      </c>
      <c r="BK26" s="70">
        <v>-0.1543243587583949</v>
      </c>
    </row>
    <row r="27" spans="1:63" ht="17.100000000000001" customHeight="1" x14ac:dyDescent="0.2">
      <c r="A27" s="117" t="s">
        <v>57</v>
      </c>
      <c r="B27" s="70" t="e">
        <v>#VALUE!</v>
      </c>
      <c r="C27" s="70" t="e">
        <v>#DIV/0!</v>
      </c>
      <c r="D27" s="70" t="e">
        <v>#DIV/0!</v>
      </c>
      <c r="E27" s="70" t="e">
        <v>#DIV/0!</v>
      </c>
      <c r="F27" s="70" t="e">
        <v>#DIV/0!</v>
      </c>
      <c r="G27" s="70" t="e">
        <v>#DIV/0!</v>
      </c>
      <c r="H27" s="70" t="e">
        <v>#DIV/0!</v>
      </c>
      <c r="I27" s="70">
        <v>6.3464946292045271E-2</v>
      </c>
      <c r="J27" s="70">
        <v>0.18813062791063012</v>
      </c>
      <c r="K27" s="70">
        <v>0.12828923697946654</v>
      </c>
      <c r="L27" s="70">
        <v>0.15230825086328878</v>
      </c>
      <c r="M27" s="70">
        <v>0.30023523582094258</v>
      </c>
      <c r="N27" s="70">
        <v>-8.8002581288096252E-2</v>
      </c>
      <c r="O27" s="70">
        <v>9.8677493386130244E-2</v>
      </c>
      <c r="P27" s="70">
        <v>-3.9940217156181845E-2</v>
      </c>
      <c r="Q27" s="70">
        <v>-4.9594896221723035E-2</v>
      </c>
      <c r="R27" s="70">
        <v>-0.17998526049392985</v>
      </c>
      <c r="S27" s="70">
        <v>-6.5195727508800344E-2</v>
      </c>
      <c r="T27" s="70">
        <v>-1.1304285244310147E-2</v>
      </c>
      <c r="U27" s="70">
        <v>-6.0783124766082573E-2</v>
      </c>
      <c r="V27" s="70">
        <v>-2.3252796657335068E-2</v>
      </c>
      <c r="W27" s="70">
        <v>-6.8290984352650158E-2</v>
      </c>
      <c r="X27" s="70">
        <v>5.5752534379540045E-2</v>
      </c>
      <c r="Y27" s="70">
        <v>7.9496687699215571E-2</v>
      </c>
      <c r="Z27" s="70">
        <v>0.12523009032494328</v>
      </c>
      <c r="AA27" s="70">
        <v>0.17679495476430782</v>
      </c>
      <c r="AB27" s="70">
        <v>0.12768862868918332</v>
      </c>
      <c r="AC27" s="70">
        <v>0.19421401894815291</v>
      </c>
      <c r="AD27" s="70">
        <v>2.0217252762266415E-2</v>
      </c>
      <c r="AE27" s="70">
        <v>-9.9237010008115217E-2</v>
      </c>
      <c r="AF27" s="70">
        <v>-0.1265014791773609</v>
      </c>
      <c r="AG27" s="70">
        <v>-2.8423335679158945E-2</v>
      </c>
      <c r="AH27" s="70">
        <v>-0.28727622554413057</v>
      </c>
      <c r="AI27" s="70">
        <v>5.8006232333193054E-2</v>
      </c>
      <c r="AJ27" s="70">
        <v>4.1289972801137019E-2</v>
      </c>
      <c r="AK27" s="70">
        <v>2.3280817553050885E-2</v>
      </c>
      <c r="AL27" s="70">
        <v>1.6945643739247243E-2</v>
      </c>
      <c r="AM27" s="70">
        <v>1.1314990138189625E-2</v>
      </c>
      <c r="AN27" s="70">
        <v>1.6343084514462314E-2</v>
      </c>
      <c r="AO27" s="70">
        <v>-2.0521300781929557E-3</v>
      </c>
      <c r="AP27" s="70">
        <v>5.3382079231798767E-2</v>
      </c>
      <c r="AQ27" s="70">
        <v>9.3046003308950465E-2</v>
      </c>
      <c r="AR27" s="70">
        <v>9.1774222655504251E-2</v>
      </c>
      <c r="AS27" s="70">
        <v>5.4441085953949878E-2</v>
      </c>
      <c r="AT27" s="70">
        <v>7.7698948693578324E-2</v>
      </c>
      <c r="AU27" s="70">
        <v>9.3700497680794761E-2</v>
      </c>
      <c r="AV27" s="70">
        <v>5.2101555130427024E-2</v>
      </c>
      <c r="AW27" s="70">
        <v>5.205095606647122E-2</v>
      </c>
      <c r="AX27" s="70">
        <v>-0.16056213348649384</v>
      </c>
      <c r="AY27" s="70">
        <v>3.7377220705453303E-2</v>
      </c>
      <c r="AZ27" s="70">
        <v>5.855274782566057E-2</v>
      </c>
      <c r="BA27" s="70">
        <v>2.8220982571309807E-2</v>
      </c>
      <c r="BB27" s="70">
        <v>2.7480394846424741E-2</v>
      </c>
      <c r="BC27" s="70">
        <v>-1.3503677971978904E-2</v>
      </c>
      <c r="BD27" s="70">
        <v>5.0584141050790728E-3</v>
      </c>
      <c r="BE27" s="70">
        <v>2.9717688302926194E-2</v>
      </c>
      <c r="BF27" s="70">
        <v>2.8398223501837461E-2</v>
      </c>
      <c r="BG27" s="70">
        <v>6.391566910865705E-2</v>
      </c>
      <c r="BH27" s="70">
        <v>0.21726952110001416</v>
      </c>
      <c r="BI27" s="70">
        <v>-3.1248912143454963E-2</v>
      </c>
      <c r="BJ27" s="70">
        <v>0.13511674881390517</v>
      </c>
      <c r="BK27" s="70">
        <v>3.0715048725183724E-2</v>
      </c>
    </row>
    <row r="28" spans="1:63" ht="17.100000000000001" customHeight="1" x14ac:dyDescent="0.2">
      <c r="A28" s="117" t="s">
        <v>15</v>
      </c>
      <c r="B28" s="70" t="e">
        <v>#VALUE!</v>
      </c>
      <c r="C28" s="70" t="e">
        <v>#DIV/0!</v>
      </c>
      <c r="D28" s="70" t="e">
        <v>#DIV/0!</v>
      </c>
      <c r="E28" s="70" t="e">
        <v>#DIV/0!</v>
      </c>
      <c r="F28" s="70" t="e">
        <v>#DIV/0!</v>
      </c>
      <c r="G28" s="70" t="e">
        <v>#DIV/0!</v>
      </c>
      <c r="H28" s="70" t="e">
        <v>#DIV/0!</v>
      </c>
      <c r="I28" s="70">
        <v>0.23584574700137073</v>
      </c>
      <c r="J28" s="70">
        <v>0.23845737860459268</v>
      </c>
      <c r="K28" s="70">
        <v>9.698867298181367E-2</v>
      </c>
      <c r="L28" s="70">
        <v>0.12781809419486365</v>
      </c>
      <c r="M28" s="70">
        <v>-1.6868099781438901E-2</v>
      </c>
      <c r="N28" s="70">
        <v>-5.8407823502042384E-2</v>
      </c>
      <c r="O28" s="70">
        <v>-7.8594925936058213E-2</v>
      </c>
      <c r="P28" s="70">
        <v>-3.0461658739452765E-2</v>
      </c>
      <c r="Q28" s="70">
        <v>7.993701488258087E-2</v>
      </c>
      <c r="R28" s="70">
        <v>-7.5338318482788047E-2</v>
      </c>
      <c r="S28" s="70">
        <v>8.2977340429552834E-2</v>
      </c>
      <c r="T28" s="70">
        <v>-1.0048610997844415E-3</v>
      </c>
      <c r="U28" s="70">
        <v>-4.7562806832219653E-2</v>
      </c>
      <c r="V28" s="70">
        <v>2.078709447944679E-2</v>
      </c>
      <c r="W28" s="70">
        <v>-5.1489626187903446E-2</v>
      </c>
      <c r="X28" s="70">
        <v>-9.0988780541847281E-2</v>
      </c>
      <c r="Y28" s="70">
        <v>1.9943541691898579E-2</v>
      </c>
      <c r="Z28" s="70">
        <v>0.20422721992300899</v>
      </c>
      <c r="AA28" s="70">
        <v>9.6562235561580972E-2</v>
      </c>
      <c r="AB28" s="70">
        <v>0.12202454174714403</v>
      </c>
      <c r="AC28" s="70">
        <v>0.17638987808308951</v>
      </c>
      <c r="AD28" s="70">
        <v>-4.700927947827011E-3</v>
      </c>
      <c r="AE28" s="70">
        <v>-4.0063357732410002E-2</v>
      </c>
      <c r="AF28" s="70">
        <v>3.7244700729452407E-2</v>
      </c>
      <c r="AG28" s="70">
        <v>4.6216713060649915E-2</v>
      </c>
      <c r="AH28" s="70">
        <v>5.2905402255257555E-2</v>
      </c>
      <c r="AI28" s="70">
        <v>0.24045190150419324</v>
      </c>
      <c r="AJ28" s="70">
        <v>3.6172719124713208E-3</v>
      </c>
      <c r="AK28" s="70">
        <v>7.5940193040034576E-2</v>
      </c>
      <c r="AL28" s="70">
        <v>0.14096818623791638</v>
      </c>
      <c r="AM28" s="70">
        <v>0.19802675014035342</v>
      </c>
      <c r="AN28" s="70">
        <v>3.5586040454863563E-2</v>
      </c>
      <c r="AO28" s="70">
        <v>-7.5021972095183319E-3</v>
      </c>
      <c r="AP28" s="70">
        <v>-3.0217027888515921E-2</v>
      </c>
      <c r="AQ28" s="70">
        <v>-6.5141645251397651E-2</v>
      </c>
      <c r="AR28" s="70">
        <v>0.10728788849085379</v>
      </c>
      <c r="AS28" s="70">
        <v>-6.9999218371213118E-2</v>
      </c>
      <c r="AT28" s="70">
        <v>0.15575658697531825</v>
      </c>
      <c r="AU28" s="70">
        <v>0.13979048754095372</v>
      </c>
      <c r="AV28" s="70">
        <v>0.1071740320908369</v>
      </c>
      <c r="AW28" s="70">
        <v>9.4052707851059514E-2</v>
      </c>
      <c r="AX28" s="70">
        <v>5.4643758965836273E-2</v>
      </c>
      <c r="AY28" s="70">
        <v>9.1114704856423701E-2</v>
      </c>
      <c r="AZ28" s="70">
        <v>8.0684508088648563E-2</v>
      </c>
      <c r="BA28" s="70">
        <v>8.3726184969086792E-2</v>
      </c>
      <c r="BB28" s="70">
        <v>0.36625668659658089</v>
      </c>
      <c r="BC28" s="70">
        <v>-0.3785575326261324</v>
      </c>
      <c r="BD28" s="70">
        <v>8.3208351711870174E-2</v>
      </c>
      <c r="BE28" s="70">
        <v>5.5058326767957813E-2</v>
      </c>
      <c r="BF28" s="70">
        <v>8.6457507893948307E-2</v>
      </c>
      <c r="BG28" s="70">
        <v>5.8733913033750001E-2</v>
      </c>
      <c r="BH28" s="70">
        <v>4.3680633170562012E-2</v>
      </c>
      <c r="BI28" s="70">
        <v>-1.59504639636317E-2</v>
      </c>
      <c r="BJ28" s="70">
        <v>-0.369847679575665</v>
      </c>
      <c r="BK28" s="70">
        <v>0.31825569356107941</v>
      </c>
    </row>
    <row r="29" spans="1:63" ht="17.100000000000001" customHeight="1" x14ac:dyDescent="0.2">
      <c r="A29" s="117" t="s">
        <v>16</v>
      </c>
      <c r="B29" s="70" t="e">
        <v>#VALUE!</v>
      </c>
      <c r="C29" s="70" t="e">
        <v>#DIV/0!</v>
      </c>
      <c r="D29" s="70" t="e">
        <v>#DIV/0!</v>
      </c>
      <c r="E29" s="70" t="e">
        <v>#DIV/0!</v>
      </c>
      <c r="F29" s="70" t="e">
        <v>#DIV/0!</v>
      </c>
      <c r="G29" s="70" t="e">
        <v>#DIV/0!</v>
      </c>
      <c r="H29" s="70" t="e">
        <v>#DIV/0!</v>
      </c>
      <c r="I29" s="70">
        <v>0.21991236477749104</v>
      </c>
      <c r="J29" s="70">
        <v>-2.8778764403305998E-2</v>
      </c>
      <c r="K29" s="70">
        <v>-0.39729882305659725</v>
      </c>
      <c r="L29" s="70">
        <v>0.84825486219573132</v>
      </c>
      <c r="M29" s="70">
        <v>-0.21513161442586407</v>
      </c>
      <c r="N29" s="70">
        <v>-8.1211411787004383E-3</v>
      </c>
      <c r="O29" s="70">
        <v>2.0963687008340337E-2</v>
      </c>
      <c r="P29" s="70">
        <v>0.29298327084522463</v>
      </c>
      <c r="Q29" s="70">
        <v>-2.8245221147486364E-2</v>
      </c>
      <c r="R29" s="70">
        <v>9.1811802958869745E-2</v>
      </c>
      <c r="S29" s="70">
        <v>0.22436124348085457</v>
      </c>
      <c r="T29" s="70">
        <v>0.26890535485724926</v>
      </c>
      <c r="U29" s="70">
        <v>0.10626122700448624</v>
      </c>
      <c r="V29" s="70">
        <v>-0.22555760148203091</v>
      </c>
      <c r="W29" s="70">
        <v>-0.27955744223559575</v>
      </c>
      <c r="X29" s="70">
        <v>-0.42448493311633584</v>
      </c>
      <c r="Y29" s="70">
        <v>0.18612505325781822</v>
      </c>
      <c r="Z29" s="70">
        <v>0.75015425479104614</v>
      </c>
      <c r="AA29" s="70">
        <v>1.5465358833959035</v>
      </c>
      <c r="AB29" s="70">
        <v>-2.1643224483332424</v>
      </c>
      <c r="AC29" s="70">
        <v>0.92498473036674156</v>
      </c>
      <c r="AD29" s="70">
        <v>0.37663533011942701</v>
      </c>
      <c r="AE29" s="70">
        <v>0.22105820396137008</v>
      </c>
      <c r="AF29" s="70">
        <v>4.7046613587534168E-2</v>
      </c>
      <c r="AG29" s="70">
        <v>-0.10092431862085624</v>
      </c>
      <c r="AH29" s="70">
        <v>-0.21730932191876096</v>
      </c>
      <c r="AI29" s="70">
        <v>-0.19471056220831837</v>
      </c>
      <c r="AJ29" s="70">
        <v>-2.6717547708728809E-2</v>
      </c>
      <c r="AK29" s="70">
        <v>-0.22022845980153288</v>
      </c>
      <c r="AL29" s="70">
        <v>-0.17224614524251963</v>
      </c>
      <c r="AM29" s="70">
        <v>0.11985342646574432</v>
      </c>
      <c r="AN29" s="70">
        <v>0.30744218725165084</v>
      </c>
      <c r="AO29" s="70">
        <v>4.8633976667904033E-2</v>
      </c>
      <c r="AP29" s="70">
        <v>-3.4584296008827577E-4</v>
      </c>
      <c r="AQ29" s="70">
        <v>-3.0806786964229126E-2</v>
      </c>
      <c r="AR29" s="70">
        <v>0.49665825982382494</v>
      </c>
      <c r="AS29" s="70">
        <v>0.11061041217003718</v>
      </c>
      <c r="AT29" s="70">
        <v>-0.22530656210874639</v>
      </c>
      <c r="AU29" s="70">
        <v>-0.23071050040174382</v>
      </c>
      <c r="AV29" s="70">
        <v>1.9737076595546927E-2</v>
      </c>
      <c r="AW29" s="70">
        <v>0.22024269372214969</v>
      </c>
      <c r="AX29" s="70">
        <v>2.9597201181707725E-3</v>
      </c>
      <c r="AY29" s="70">
        <v>-0.10795124891407711</v>
      </c>
      <c r="AZ29" s="70">
        <v>-0.64157727911436524</v>
      </c>
      <c r="BA29" s="70">
        <v>0.43261782453073472</v>
      </c>
      <c r="BB29" s="70">
        <v>0.1671493870247478</v>
      </c>
      <c r="BC29" s="70">
        <v>0.13350006708779208</v>
      </c>
      <c r="BD29" s="70">
        <v>-0.21388706576797151</v>
      </c>
      <c r="BE29" s="70">
        <v>-0.14344301017050667</v>
      </c>
      <c r="BF29" s="70">
        <v>0.39540393130649126</v>
      </c>
      <c r="BG29" s="70">
        <v>-0.41152879486772936</v>
      </c>
      <c r="BH29" s="70">
        <v>0.65218980199854837</v>
      </c>
      <c r="BI29" s="70">
        <v>-0.63093034673357251</v>
      </c>
      <c r="BJ29" s="70">
        <v>1.8060739839672886E-2</v>
      </c>
      <c r="BK29" s="70">
        <v>0.37623132103653623</v>
      </c>
    </row>
    <row r="30" spans="1:63" ht="17.100000000000001" customHeight="1" x14ac:dyDescent="0.2">
      <c r="A30" s="117" t="s">
        <v>58</v>
      </c>
      <c r="B30" s="70" t="e">
        <v>#VALUE!</v>
      </c>
      <c r="C30" s="70" t="e">
        <v>#DIV/0!</v>
      </c>
      <c r="D30" s="70" t="e">
        <v>#DIV/0!</v>
      </c>
      <c r="E30" s="70" t="e">
        <v>#DIV/0!</v>
      </c>
      <c r="F30" s="70" t="e">
        <v>#DIV/0!</v>
      </c>
      <c r="G30" s="70" t="e">
        <v>#DIV/0!</v>
      </c>
      <c r="H30" s="70" t="e">
        <v>#DIV/0!</v>
      </c>
      <c r="I30" s="70">
        <v>2.2606330940344397E-2</v>
      </c>
      <c r="J30" s="70">
        <v>0.10669244197579557</v>
      </c>
      <c r="K30" s="70">
        <v>4.4972149594822645E-2</v>
      </c>
      <c r="L30" s="70">
        <v>-3.0175983125904172E-2</v>
      </c>
      <c r="M30" s="70">
        <v>9.7663400304674713E-2</v>
      </c>
      <c r="N30" s="70">
        <v>5.6694357946122952E-2</v>
      </c>
      <c r="O30" s="70">
        <v>-0.10901094652938932</v>
      </c>
      <c r="P30" s="70">
        <v>0.16269791945898959</v>
      </c>
      <c r="Q30" s="70">
        <v>1.0585703105623083E-2</v>
      </c>
      <c r="R30" s="70">
        <v>-1.3538668210283697E-2</v>
      </c>
      <c r="S30" s="70">
        <v>3.1725023194027438E-2</v>
      </c>
      <c r="T30" s="70">
        <v>9.2649561839804537E-2</v>
      </c>
      <c r="U30" s="70">
        <v>1.4019693932207028E-2</v>
      </c>
      <c r="V30" s="70">
        <v>-4.2761002544507945E-2</v>
      </c>
      <c r="W30" s="70">
        <v>8.9298320429643432E-2</v>
      </c>
      <c r="X30" s="70">
        <v>-0.25892091701037473</v>
      </c>
      <c r="Y30" s="70">
        <v>-4.5175031519344468E-3</v>
      </c>
      <c r="Z30" s="70">
        <v>0.38295699885586953</v>
      </c>
      <c r="AA30" s="70">
        <v>0.70775478282326942</v>
      </c>
      <c r="AB30" s="70">
        <v>-0.90309847502080942</v>
      </c>
      <c r="AC30" s="70">
        <v>0.38571095948021555</v>
      </c>
      <c r="AD30" s="70">
        <v>0.17632577603235944</v>
      </c>
      <c r="AE30" s="70">
        <v>0.1009567506728573</v>
      </c>
      <c r="AF30" s="70">
        <v>-6.6748487881015853E-2</v>
      </c>
      <c r="AG30" s="70">
        <v>-3.4120298033327653E-2</v>
      </c>
      <c r="AH30" s="70">
        <v>-7.2941743798197511E-2</v>
      </c>
      <c r="AI30" s="70">
        <v>-3.2251407876437141E-2</v>
      </c>
      <c r="AJ30" s="70">
        <v>-5.301691262927944E-2</v>
      </c>
      <c r="AK30" s="70">
        <v>-8.8408659285764478E-4</v>
      </c>
      <c r="AL30" s="70">
        <v>0.12634840766158997</v>
      </c>
      <c r="AM30" s="70">
        <v>0.22956939829583733</v>
      </c>
      <c r="AN30" s="70">
        <v>0.16049883513748839</v>
      </c>
      <c r="AO30" s="70">
        <v>0.11421432517952092</v>
      </c>
      <c r="AP30" s="70">
        <v>5.9975058800930535E-2</v>
      </c>
      <c r="AQ30" s="70">
        <v>-3.2714666396711764E-2</v>
      </c>
      <c r="AR30" s="70">
        <v>0.14115554533395888</v>
      </c>
      <c r="AS30" s="70">
        <v>-9.1073330728088014E-2</v>
      </c>
      <c r="AT30" s="70">
        <v>6.6711996468274984E-2</v>
      </c>
      <c r="AU30" s="70">
        <v>0.1166260462334161</v>
      </c>
      <c r="AV30" s="70">
        <v>-3.1982628728625083E-2</v>
      </c>
      <c r="AW30" s="70">
        <v>1.6619401115693367E-2</v>
      </c>
      <c r="AX30" s="70">
        <v>1.1564301921679768E-3</v>
      </c>
      <c r="AY30" s="70">
        <v>-0.19420103079715526</v>
      </c>
      <c r="AZ30" s="70">
        <v>0.52567962896041909</v>
      </c>
      <c r="BA30" s="70">
        <v>-0.1556505674372857</v>
      </c>
      <c r="BB30" s="70">
        <v>-8.3931656750376657E-2</v>
      </c>
      <c r="BC30" s="70">
        <v>0.13267205687753819</v>
      </c>
      <c r="BD30" s="70">
        <v>-3.3669222225023873E-2</v>
      </c>
      <c r="BE30" s="70">
        <v>0.54536183073177058</v>
      </c>
      <c r="BF30" s="70">
        <v>-0.13753549802335616</v>
      </c>
      <c r="BG30" s="70">
        <v>-9.5365497021775571E-4</v>
      </c>
      <c r="BH30" s="70">
        <v>1.8095927542818902E-2</v>
      </c>
      <c r="BI30" s="70">
        <v>0.1432998088905095</v>
      </c>
      <c r="BJ30" s="70">
        <v>-1.9095915822087754E-2</v>
      </c>
      <c r="BK30" s="70">
        <v>-0.12447915324137389</v>
      </c>
    </row>
    <row r="31" spans="1:63" ht="17.100000000000001" customHeight="1" x14ac:dyDescent="0.2">
      <c r="A31" s="117" t="s">
        <v>71</v>
      </c>
      <c r="B31" s="70" t="e">
        <v>#VALUE!</v>
      </c>
      <c r="C31" s="70" t="e">
        <v>#DIV/0!</v>
      </c>
      <c r="D31" s="70" t="e">
        <v>#DIV/0!</v>
      </c>
      <c r="E31" s="70" t="e">
        <v>#DIV/0!</v>
      </c>
      <c r="F31" s="70" t="e">
        <v>#DIV/0!</v>
      </c>
      <c r="G31" s="70" t="e">
        <v>#DIV/0!</v>
      </c>
      <c r="H31" s="70" t="e">
        <v>#DIV/0!</v>
      </c>
      <c r="I31" s="70">
        <v>-2.6092618541181858E-2</v>
      </c>
      <c r="J31" s="70">
        <v>3.281490666387743E-2</v>
      </c>
      <c r="K31" s="70">
        <v>1.9259181294894134E-2</v>
      </c>
      <c r="L31" s="70">
        <v>2.1083420113772209E-2</v>
      </c>
      <c r="M31" s="70">
        <v>3.3132414181385836E-2</v>
      </c>
      <c r="N31" s="70">
        <v>-0.13476916803766881</v>
      </c>
      <c r="O31" s="70">
        <v>2.1116577391020096E-2</v>
      </c>
      <c r="P31" s="70">
        <v>1.5126576665710347E-2</v>
      </c>
      <c r="Q31" s="70">
        <v>3.3023850906391025E-2</v>
      </c>
      <c r="R31" s="70">
        <v>3.4334536761757815E-2</v>
      </c>
      <c r="S31" s="70">
        <v>-2.4426483082970431E-2</v>
      </c>
      <c r="T31" s="70">
        <v>4.8930826563863316E-3</v>
      </c>
      <c r="U31" s="70">
        <v>-1.25109905340526E-2</v>
      </c>
      <c r="V31" s="70">
        <v>-1.9976674430141769E-2</v>
      </c>
      <c r="W31" s="70">
        <v>2.203745287082598E-2</v>
      </c>
      <c r="X31" s="70">
        <v>-1.4345528975597951E-2</v>
      </c>
      <c r="Y31" s="70">
        <v>1.4919336117290351E-2</v>
      </c>
      <c r="Z31" s="70">
        <v>1.2108402990144245E-2</v>
      </c>
      <c r="AA31" s="70">
        <v>6.3538191777287524E-4</v>
      </c>
      <c r="AB31" s="70">
        <v>-1.361396534823228E-3</v>
      </c>
      <c r="AC31" s="70">
        <v>-1.0518535971390901E-2</v>
      </c>
      <c r="AD31" s="70">
        <v>2.9758930717394224E-3</v>
      </c>
      <c r="AE31" s="70">
        <v>1.4784969673327694E-2</v>
      </c>
      <c r="AF31" s="70">
        <v>-1.3055141941255601E-2</v>
      </c>
      <c r="AG31" s="70">
        <v>6.4465414294378872E-3</v>
      </c>
      <c r="AH31" s="70">
        <v>-7.0487408063462705E-3</v>
      </c>
      <c r="AI31" s="70">
        <v>-1.2508472146829087E-2</v>
      </c>
      <c r="AJ31" s="70">
        <v>2.3302217140629229E-3</v>
      </c>
      <c r="AK31" s="70">
        <v>8.693968741596704E-3</v>
      </c>
      <c r="AL31" s="70">
        <v>2.627756937757986E-2</v>
      </c>
      <c r="AM31" s="70">
        <v>6.7206903503082449E-2</v>
      </c>
      <c r="AN31" s="70">
        <v>-3.5194675600992022E-2</v>
      </c>
      <c r="AO31" s="70">
        <v>4.9226032735509399E-2</v>
      </c>
      <c r="AP31" s="70">
        <v>1.3562273115709058E-2</v>
      </c>
      <c r="AQ31" s="70">
        <v>1.1997432187594279E-2</v>
      </c>
      <c r="AR31" s="70">
        <v>1.7485546911481024E-2</v>
      </c>
      <c r="AS31" s="70">
        <v>-9.5408581486989066E-3</v>
      </c>
      <c r="AT31" s="70">
        <v>9.943471883217642E-3</v>
      </c>
      <c r="AU31" s="70">
        <v>-7.5693513805281422E-3</v>
      </c>
      <c r="AV31" s="70">
        <v>1.5092394353368387E-3</v>
      </c>
      <c r="AW31" s="70">
        <v>5.6919399666987528E-4</v>
      </c>
      <c r="AX31" s="70">
        <v>-9.8304161003761395E-3</v>
      </c>
      <c r="AY31" s="70">
        <v>-4.3335965224817946E-2</v>
      </c>
      <c r="AZ31" s="70">
        <v>-5.0775116928247549E-3</v>
      </c>
      <c r="BA31" s="70">
        <v>1.2867074833144095E-2</v>
      </c>
      <c r="BB31" s="70">
        <v>-3.0457913568591195E-3</v>
      </c>
      <c r="BC31" s="70">
        <v>3.0193448302246358E-2</v>
      </c>
      <c r="BD31" s="70">
        <v>3.4812864747226337E-3</v>
      </c>
      <c r="BE31" s="70">
        <v>-3.5084960632339679E-2</v>
      </c>
      <c r="BF31" s="70">
        <v>-1.6220324516676494E-2</v>
      </c>
      <c r="BG31" s="70">
        <v>1.3188663230635118E-2</v>
      </c>
      <c r="BH31" s="70">
        <v>-2.6961342472907612E-2</v>
      </c>
      <c r="BI31" s="70">
        <v>2.2270449799926338E-2</v>
      </c>
      <c r="BJ31" s="70">
        <v>3.135627574960069E-2</v>
      </c>
      <c r="BK31" s="70">
        <v>2.496690406253689E-2</v>
      </c>
    </row>
    <row r="32" spans="1:63" ht="17.100000000000001" customHeight="1" x14ac:dyDescent="0.2">
      <c r="A32" s="117" t="s">
        <v>17</v>
      </c>
      <c r="B32" s="70" t="e">
        <v>#VALUE!</v>
      </c>
      <c r="C32" s="70" t="e">
        <v>#DIV/0!</v>
      </c>
      <c r="D32" s="70" t="e">
        <v>#DIV/0!</v>
      </c>
      <c r="E32" s="70" t="e">
        <v>#DIV/0!</v>
      </c>
      <c r="F32" s="70" t="e">
        <v>#DIV/0!</v>
      </c>
      <c r="G32" s="70" t="e">
        <v>#DIV/0!</v>
      </c>
      <c r="H32" s="70" t="e">
        <v>#DIV/0!</v>
      </c>
      <c r="I32" s="70">
        <v>1.4579994990627081E-2</v>
      </c>
      <c r="J32" s="70">
        <v>1.5121539179402687E-2</v>
      </c>
      <c r="K32" s="70">
        <v>-1.607519741351102E-3</v>
      </c>
      <c r="L32" s="70">
        <v>9.8773815225970917E-3</v>
      </c>
      <c r="M32" s="70">
        <v>3.4585624950226247E-2</v>
      </c>
      <c r="N32" s="70">
        <v>3.0627121081508148E-2</v>
      </c>
      <c r="O32" s="70">
        <v>3.5103276229773238E-2</v>
      </c>
      <c r="P32" s="70">
        <v>7.6316950474735995E-2</v>
      </c>
      <c r="Q32" s="70">
        <v>3.3078969821589067E-2</v>
      </c>
      <c r="R32" s="70">
        <v>2.7256859370338123E-2</v>
      </c>
      <c r="S32" s="70">
        <v>6.8734920141067413E-2</v>
      </c>
      <c r="T32" s="70">
        <v>-1.1223029038896146E-2</v>
      </c>
      <c r="U32" s="70">
        <v>3.0565548738046362E-2</v>
      </c>
      <c r="V32" s="70">
        <v>4.5055905684721377E-2</v>
      </c>
      <c r="W32" s="70">
        <v>8.0361253080859979E-2</v>
      </c>
      <c r="X32" s="70">
        <v>3.6847951625917801E-2</v>
      </c>
      <c r="Y32" s="70">
        <v>0.13912673341857837</v>
      </c>
      <c r="Z32" s="70">
        <v>0.13787635042847615</v>
      </c>
      <c r="AA32" s="70">
        <v>-8.7936363173057905E-2</v>
      </c>
      <c r="AB32" s="70">
        <v>7.8368238457117351E-2</v>
      </c>
      <c r="AC32" s="70">
        <v>6.1846257744996358E-2</v>
      </c>
      <c r="AD32" s="70">
        <v>6.2658890640385448E-2</v>
      </c>
      <c r="AE32" s="70">
        <v>7.7565133426525587E-2</v>
      </c>
      <c r="AF32" s="70">
        <v>9.1330559357633206E-2</v>
      </c>
      <c r="AG32" s="70">
        <v>9.2501352403790454E-2</v>
      </c>
      <c r="AH32" s="70">
        <v>-1.414497139660478E-2</v>
      </c>
      <c r="AI32" s="70">
        <v>-2.4217676221710348E-2</v>
      </c>
      <c r="AJ32" s="70">
        <v>-4.0771747899499201E-2</v>
      </c>
      <c r="AK32" s="70">
        <v>-6.1949771927907273E-2</v>
      </c>
      <c r="AL32" s="70">
        <v>-7.5289273234483778E-3</v>
      </c>
      <c r="AM32" s="70">
        <v>-4.3006993289128437E-2</v>
      </c>
      <c r="AN32" s="70">
        <v>-4.5084595104177838E-3</v>
      </c>
      <c r="AO32" s="70">
        <v>1.0489761661467069E-2</v>
      </c>
      <c r="AP32" s="70">
        <v>1.8160448018064306E-2</v>
      </c>
      <c r="AQ32" s="70">
        <v>7.8548326138693416E-3</v>
      </c>
      <c r="AR32" s="70">
        <v>6.6433160312236769E-2</v>
      </c>
      <c r="AS32" s="70">
        <v>2.8524046439935499E-2</v>
      </c>
      <c r="AT32" s="70">
        <v>1.53948760712906E-2</v>
      </c>
      <c r="AU32" s="70">
        <v>1.5165399449250275E-2</v>
      </c>
      <c r="AV32" s="70">
        <v>2.9502530091149708E-3</v>
      </c>
      <c r="AW32" s="70">
        <v>3.8774359207997999E-3</v>
      </c>
      <c r="AX32" s="70">
        <v>1.9984508807937801E-3</v>
      </c>
      <c r="AY32" s="70">
        <v>9.1171770475872473E-3</v>
      </c>
      <c r="AZ32" s="70">
        <v>1.0909508912776446E-2</v>
      </c>
      <c r="BA32" s="70">
        <v>3.1877492652460523E-2</v>
      </c>
      <c r="BB32" s="70">
        <v>3.9830030754953789E-2</v>
      </c>
      <c r="BC32" s="70">
        <v>3.4723601446289241E-2</v>
      </c>
      <c r="BD32" s="70">
        <v>2.4770079989663147E-2</v>
      </c>
      <c r="BE32" s="70">
        <v>2.122647032945417E-2</v>
      </c>
      <c r="BF32" s="70">
        <v>1.8522767963754787E-2</v>
      </c>
      <c r="BG32" s="70">
        <v>4.9168888046251087E-2</v>
      </c>
      <c r="BH32" s="70">
        <v>1.9338589826805815E-2</v>
      </c>
      <c r="BI32" s="70">
        <v>1.1073896481307605E-2</v>
      </c>
      <c r="BJ32" s="70">
        <v>-1.126477715844483E-2</v>
      </c>
      <c r="BK32" s="70">
        <v>-2.3722144399396631E-2</v>
      </c>
    </row>
    <row r="33" spans="1:63" ht="17.100000000000001" customHeight="1" x14ac:dyDescent="0.2">
      <c r="A33" s="117" t="s">
        <v>59</v>
      </c>
      <c r="B33" s="70" t="e">
        <v>#VALUE!</v>
      </c>
      <c r="C33" s="70" t="e">
        <v>#DIV/0!</v>
      </c>
      <c r="D33" s="70" t="e">
        <v>#DIV/0!</v>
      </c>
      <c r="E33" s="70" t="e">
        <v>#DIV/0!</v>
      </c>
      <c r="F33" s="70" t="e">
        <v>#DIV/0!</v>
      </c>
      <c r="G33" s="70" t="e">
        <v>#DIV/0!</v>
      </c>
      <c r="H33" s="70" t="e">
        <v>#DIV/0!</v>
      </c>
      <c r="I33" s="70">
        <v>9.8218769327380051E-3</v>
      </c>
      <c r="J33" s="70">
        <v>8.0567254078507677E-3</v>
      </c>
      <c r="K33" s="70">
        <v>6.4701843676221067E-3</v>
      </c>
      <c r="L33" s="70">
        <v>5.2199956951898925E-3</v>
      </c>
      <c r="M33" s="70">
        <v>4.7483015022736245E-3</v>
      </c>
      <c r="N33" s="70">
        <v>4.0559245214711031E-3</v>
      </c>
      <c r="O33" s="70">
        <v>3.8357935701851509E-3</v>
      </c>
      <c r="P33" s="70">
        <v>3.7835791621154574E-3</v>
      </c>
      <c r="Q33" s="70">
        <v>3.6919825123941092E-3</v>
      </c>
      <c r="R33" s="70">
        <v>3.7755793500689233E-3</v>
      </c>
      <c r="S33" s="70">
        <v>4.0593182187034079E-3</v>
      </c>
      <c r="T33" s="70">
        <v>4.3201420449352915E-3</v>
      </c>
      <c r="U33" s="70">
        <v>4.522432705311435E-3</v>
      </c>
      <c r="V33" s="70">
        <v>5.1437561491888455E-3</v>
      </c>
      <c r="W33" s="70">
        <v>5.9067637554321394E-3</v>
      </c>
      <c r="X33" s="70">
        <v>6.6998595559801697E-3</v>
      </c>
      <c r="Y33" s="70">
        <v>1.0392741741986129E-2</v>
      </c>
      <c r="Z33" s="70">
        <v>1.480357227542293E-2</v>
      </c>
      <c r="AA33" s="70">
        <v>-3.454345605641837E-2</v>
      </c>
      <c r="AB33" s="70">
        <v>1.9041002051848416E-2</v>
      </c>
      <c r="AC33" s="70">
        <v>1.5957869989296856E-2</v>
      </c>
      <c r="AD33" s="70">
        <v>1.1642744397992819E-2</v>
      </c>
      <c r="AE33" s="70">
        <v>8.0707342529786306E-3</v>
      </c>
      <c r="AF33" s="70">
        <v>4.1994139519955301E-3</v>
      </c>
      <c r="AG33" s="70">
        <v>4.5427074557695263E-3</v>
      </c>
      <c r="AH33" s="70">
        <v>4.9764894413040807E-3</v>
      </c>
      <c r="AI33" s="70">
        <v>5.8543035969549706E-3</v>
      </c>
      <c r="AJ33" s="70">
        <v>6.3293280918948133E-3</v>
      </c>
      <c r="AK33" s="70">
        <v>6.1040714208039455E-3</v>
      </c>
      <c r="AL33" s="70">
        <v>5.8598043632321897E-3</v>
      </c>
      <c r="AM33" s="70">
        <v>5.7234764816892379E-3</v>
      </c>
      <c r="AN33" s="70">
        <v>5.5819004080524927E-3</v>
      </c>
      <c r="AO33" s="70">
        <v>5.4721210932306454E-3</v>
      </c>
      <c r="AP33" s="70">
        <v>5.4417525690223104E-3</v>
      </c>
      <c r="AQ33" s="70">
        <v>5.4500891173594329E-3</v>
      </c>
      <c r="AR33" s="70">
        <v>5.4952513932278743E-3</v>
      </c>
      <c r="AS33" s="70">
        <v>5.3516061149397592E-3</v>
      </c>
      <c r="AT33" s="70">
        <v>5.308036295231338E-3</v>
      </c>
      <c r="AU33" s="70">
        <v>5.1397034846289921E-3</v>
      </c>
      <c r="AV33" s="70">
        <v>5.2397572391359726E-3</v>
      </c>
      <c r="AW33" s="70">
        <v>5.0447736811473267E-3</v>
      </c>
      <c r="AX33" s="70">
        <v>4.950171330411644E-3</v>
      </c>
      <c r="AY33" s="70">
        <v>5.0996434527512801E-3</v>
      </c>
      <c r="AZ33" s="70">
        <v>5.5635421849871327E-3</v>
      </c>
      <c r="BA33" s="70">
        <v>5.1900293696856498E-3</v>
      </c>
      <c r="BB33" s="70">
        <v>5.2377152603370076E-3</v>
      </c>
      <c r="BC33" s="70">
        <v>5.2744586553975237E-3</v>
      </c>
      <c r="BD33" s="70">
        <v>5.1282176480490424E-3</v>
      </c>
      <c r="BE33" s="70">
        <v>5.2061764676412173E-3</v>
      </c>
      <c r="BF33" s="70">
        <v>5.0916606802463849E-3</v>
      </c>
      <c r="BG33" s="70">
        <v>5.0134367170474791E-3</v>
      </c>
      <c r="BH33" s="70">
        <v>4.8800258688553077E-3</v>
      </c>
      <c r="BI33" s="70">
        <v>4.8418452994845214E-3</v>
      </c>
      <c r="BJ33" s="70">
        <v>5.1625061345750376E-3</v>
      </c>
      <c r="BK33" s="70">
        <v>5.1736745448248004E-3</v>
      </c>
    </row>
    <row r="34" spans="1:63" ht="17.100000000000001" customHeight="1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</row>
    <row r="35" spans="1:63" s="91" customFormat="1" ht="17.100000000000001" customHeight="1" x14ac:dyDescent="0.2">
      <c r="A35" s="170" t="s">
        <v>95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</row>
    <row r="36" spans="1:63" s="11" customFormat="1" ht="17.100000000000001" customHeight="1" thickBot="1" x14ac:dyDescent="0.25">
      <c r="A36" s="102" t="s">
        <v>19</v>
      </c>
      <c r="B36" s="102" t="e">
        <v>#VALUE!</v>
      </c>
      <c r="C36" s="102" t="e">
        <v>#DIV/0!</v>
      </c>
      <c r="D36" s="102" t="e">
        <v>#DIV/0!</v>
      </c>
      <c r="E36" s="102" t="e">
        <v>#DIV/0!</v>
      </c>
      <c r="F36" s="102" t="e">
        <v>#DIV/0!</v>
      </c>
      <c r="G36" s="102" t="e">
        <v>#DIV/0!</v>
      </c>
      <c r="H36" s="102" t="e">
        <v>#DIV/0!</v>
      </c>
      <c r="I36" s="102">
        <v>-0.41339282870962829</v>
      </c>
      <c r="J36" s="102">
        <v>-8.4049519341859905E-2</v>
      </c>
      <c r="K36" s="102">
        <v>0.29320388907185135</v>
      </c>
      <c r="L36" s="102">
        <v>0.2294857895820718</v>
      </c>
      <c r="M36" s="102">
        <v>0.35991249842646944</v>
      </c>
      <c r="N36" s="102">
        <v>0.11854115826037094</v>
      </c>
      <c r="O36" s="102">
        <v>-0.11717339625337764</v>
      </c>
      <c r="P36" s="102">
        <v>0.37171766908012005</v>
      </c>
      <c r="Q36" s="102">
        <v>0.40120954764655714</v>
      </c>
      <c r="R36" s="102">
        <v>0.28248726508230282</v>
      </c>
      <c r="S36" s="102">
        <v>-6.281078867468895E-2</v>
      </c>
      <c r="T36" s="102">
        <v>-0.11789052868486462</v>
      </c>
      <c r="U36" s="102">
        <v>-0.27750373446760779</v>
      </c>
      <c r="V36" s="102">
        <v>0.25860126933758237</v>
      </c>
      <c r="W36" s="102">
        <v>0.24126793206207423</v>
      </c>
      <c r="X36" s="102">
        <v>3.6970032613681959E-2</v>
      </c>
      <c r="Y36" s="102">
        <v>-0.17506226519606841</v>
      </c>
      <c r="Z36" s="102">
        <v>0.77163537459902964</v>
      </c>
      <c r="AA36" s="102">
        <v>-0.20443762161810203</v>
      </c>
      <c r="AB36" s="102">
        <v>7.1269583026517369E-2</v>
      </c>
      <c r="AC36" s="102">
        <v>0.27680070216146763</v>
      </c>
      <c r="AD36" s="102">
        <v>0.20838391884093962</v>
      </c>
      <c r="AE36" s="102">
        <v>0.25901329371009263</v>
      </c>
      <c r="AF36" s="102">
        <v>-0.26299308548902472</v>
      </c>
      <c r="AG36" s="102">
        <v>0.10241626402279742</v>
      </c>
      <c r="AH36" s="102">
        <v>-0.27384648788619304</v>
      </c>
      <c r="AI36" s="102">
        <v>0.45323774509672271</v>
      </c>
      <c r="AJ36" s="102">
        <v>0.3975925623258057</v>
      </c>
      <c r="AK36" s="102">
        <v>-0.29315293522948005</v>
      </c>
      <c r="AL36" s="102">
        <v>0.60966004568198939</v>
      </c>
      <c r="AM36" s="102">
        <v>2.6645532626690383E-2</v>
      </c>
      <c r="AN36" s="102">
        <v>0.12626427839986579</v>
      </c>
      <c r="AO36" s="102">
        <v>-7.7531694546468258E-2</v>
      </c>
      <c r="AP36" s="102">
        <v>-0.10220336426347326</v>
      </c>
      <c r="AQ36" s="102">
        <v>0.16190403640020817</v>
      </c>
      <c r="AR36" s="102">
        <v>-3.2971097121943217E-2</v>
      </c>
      <c r="AS36" s="102">
        <v>0.17581698629601211</v>
      </c>
      <c r="AT36" s="102">
        <v>0.33983046213877333</v>
      </c>
      <c r="AU36" s="102">
        <v>-0.12232073096663221</v>
      </c>
      <c r="AV36" s="102">
        <v>0.3257572226948382</v>
      </c>
      <c r="AW36" s="102">
        <v>0.10767693263189508</v>
      </c>
      <c r="AX36" s="102">
        <v>-0.37309652383435787</v>
      </c>
      <c r="AY36" s="102">
        <v>-1.7102951905822537</v>
      </c>
      <c r="AZ36" s="102">
        <v>1.870071555822663</v>
      </c>
      <c r="BA36" s="102">
        <v>2.0124412357004916E-2</v>
      </c>
      <c r="BB36" s="102">
        <v>-0.30129363008839749</v>
      </c>
      <c r="BC36" s="102">
        <v>0.94313065126657769</v>
      </c>
      <c r="BD36" s="102">
        <v>-0.72390591929610237</v>
      </c>
      <c r="BE36" s="102">
        <v>0.70572946180975427</v>
      </c>
      <c r="BF36" s="102">
        <v>0.40826355854731217</v>
      </c>
      <c r="BG36" s="102">
        <v>-0.25144360933758153</v>
      </c>
      <c r="BH36" s="102">
        <v>0.10590725562197156</v>
      </c>
      <c r="BI36" s="102">
        <v>-8.0052415042304717E-2</v>
      </c>
      <c r="BJ36" s="102">
        <v>0.34972479767053449</v>
      </c>
      <c r="BK36" s="102">
        <v>0.28735819310874716</v>
      </c>
    </row>
    <row r="37" spans="1:63" x14ac:dyDescent="0.2">
      <c r="A37" s="13" t="s">
        <v>50</v>
      </c>
      <c r="B37" s="85"/>
    </row>
    <row r="38" spans="1:63" x14ac:dyDescent="0.2">
      <c r="Z38" s="1">
        <v>8.5</v>
      </c>
    </row>
  </sheetData>
  <mergeCells count="14">
    <mergeCell ref="BH3:BK3"/>
    <mergeCell ref="BD3:BG3"/>
    <mergeCell ref="T3:W3"/>
    <mergeCell ref="B3:C3"/>
    <mergeCell ref="D3:G3"/>
    <mergeCell ref="H3:K3"/>
    <mergeCell ref="P3:S3"/>
    <mergeCell ref="N3:O3"/>
    <mergeCell ref="AZ3:BC3"/>
    <mergeCell ref="AJ3:AM3"/>
    <mergeCell ref="AF3:AI3"/>
    <mergeCell ref="AN3:AQ3"/>
    <mergeCell ref="AR3:AU3"/>
    <mergeCell ref="AV3:AY3"/>
  </mergeCells>
  <pageMargins left="0.51181102362204722" right="0" top="0.51181102362204722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USE OF DATA</vt:lpstr>
      <vt:lpstr>Summary</vt:lpstr>
      <vt:lpstr>Summary IPD</vt:lpstr>
      <vt:lpstr>Original_VA</vt:lpstr>
      <vt:lpstr>Original_Growth</vt:lpstr>
      <vt:lpstr>Original_IPD</vt:lpstr>
      <vt:lpstr>Deseason_VA</vt:lpstr>
      <vt:lpstr>Deseason_Growth</vt:lpstr>
      <vt:lpstr>Deseason_Growth_Decomp</vt:lpstr>
      <vt:lpstr>Deseason</vt:lpstr>
      <vt:lpstr>Trend_VA</vt:lpstr>
      <vt:lpstr>Trend_Growth</vt:lpstr>
      <vt:lpstr>TS IPD</vt:lpstr>
      <vt:lpstr>Original_Expediture</vt:lpstr>
      <vt:lpstr>Graphs (2)</vt:lpstr>
      <vt:lpstr>Graphs</vt:lpstr>
      <vt:lpstr>Graphs Original</vt:lpstr>
      <vt:lpstr>Deseason!Print_Area</vt:lpstr>
      <vt:lpstr>Deseason_Growth!Print_Area</vt:lpstr>
      <vt:lpstr>Deseason_Growth_Decomp!Print_Area</vt:lpstr>
      <vt:lpstr>Deseason_VA!Print_Area</vt:lpstr>
      <vt:lpstr>Original_Expediture!Print_Area</vt:lpstr>
      <vt:lpstr>Original_Growth!Print_Area</vt:lpstr>
      <vt:lpstr>Original_IPD!Print_Area</vt:lpstr>
      <vt:lpstr>Original_VA!Print_Area</vt:lpstr>
      <vt:lpstr>Summary!Print_Area</vt:lpstr>
      <vt:lpstr>'Summary IPD'!Print_Area</vt:lpstr>
      <vt:lpstr>Trend_Growth!Print_Area</vt:lpstr>
      <vt:lpstr>Trend_VA!Print_Area</vt:lpstr>
      <vt:lpstr>'TS IPD'!Print_Area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EZRA</cp:lastModifiedBy>
  <cp:lastPrinted>2023-08-30T08:13:31Z</cp:lastPrinted>
  <dcterms:created xsi:type="dcterms:W3CDTF">2014-11-20T08:31:08Z</dcterms:created>
  <dcterms:modified xsi:type="dcterms:W3CDTF">2023-11-13T06:29:12Z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